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5 Мотиторинг\2024-2025-26 ж мониторинг\25-26 монторинг+ жтынтык\Аралық  2025-26ж\"/>
    </mc:Choice>
  </mc:AlternateContent>
  <xr:revisionPtr revIDLastSave="0" documentId="13_ncr:1_{00AD8A31-B2CC-4792-A162-4843E1FCAD97}" xr6:coauthVersionLast="47" xr6:coauthVersionMax="47" xr10:uidLastSave="{00000000-0000-0000-0000-000000000000}"/>
  <bookViews>
    <workbookView xWindow="-120" yWindow="-120" windowWidth="29040" windowHeight="15720" tabRatio="817" firstSheet="1" activeTab="4" xr2:uid="{00000000-000D-0000-FFFF-FFFF00000000}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T38" i="19" l="1"/>
  <c r="AR38" i="19"/>
  <c r="AP38" i="19"/>
  <c r="AM38" i="19"/>
  <c r="AL38" i="19"/>
  <c r="AK38" i="19"/>
  <c r="AJ38" i="19"/>
  <c r="AF38" i="19"/>
  <c r="Z38" i="19"/>
  <c r="Y38" i="19"/>
  <c r="X38" i="19"/>
  <c r="T38" i="19"/>
  <c r="N38" i="19"/>
  <c r="M38" i="19"/>
  <c r="L38" i="19"/>
  <c r="J38" i="19"/>
  <c r="G38" i="19"/>
  <c r="F38" i="19"/>
  <c r="AU37" i="19"/>
  <c r="AU38" i="19" s="1"/>
  <c r="AT37" i="19"/>
  <c r="AS37" i="19"/>
  <c r="AS38" i="19" s="1"/>
  <c r="AR37" i="19"/>
  <c r="AQ37" i="19"/>
  <c r="AQ38" i="19" s="1"/>
  <c r="AP37" i="19"/>
  <c r="AO37" i="19"/>
  <c r="AO38" i="19" s="1"/>
  <c r="AN37" i="19"/>
  <c r="AN38" i="19" s="1"/>
  <c r="AM37" i="19"/>
  <c r="AL37" i="19"/>
  <c r="AK37" i="19"/>
  <c r="AJ37" i="19"/>
  <c r="AI37" i="19"/>
  <c r="AI38" i="19" s="1"/>
  <c r="AH37" i="19"/>
  <c r="AH38" i="19" s="1"/>
  <c r="AG37" i="19"/>
  <c r="AG38" i="19" s="1"/>
  <c r="AF37" i="19"/>
  <c r="AE37" i="19"/>
  <c r="AE38" i="19" s="1"/>
  <c r="AD37" i="19"/>
  <c r="AD38" i="19" s="1"/>
  <c r="AC37" i="19"/>
  <c r="AC38" i="19" s="1"/>
  <c r="AB37" i="19"/>
  <c r="AB38" i="19" s="1"/>
  <c r="AA37" i="19"/>
  <c r="AA38" i="19" s="1"/>
  <c r="Z37" i="19"/>
  <c r="Y37" i="19"/>
  <c r="X37" i="19"/>
  <c r="W37" i="19"/>
  <c r="W38" i="19" s="1"/>
  <c r="V37" i="19"/>
  <c r="V38" i="19" s="1"/>
  <c r="U37" i="19"/>
  <c r="U38" i="19" s="1"/>
  <c r="T37" i="19"/>
  <c r="S37" i="19"/>
  <c r="S38" i="19" s="1"/>
  <c r="R37" i="19"/>
  <c r="R38" i="19" s="1"/>
  <c r="Q37" i="19"/>
  <c r="Q38" i="19" s="1"/>
  <c r="P37" i="19"/>
  <c r="P38" i="19" s="1"/>
  <c r="O37" i="19"/>
  <c r="O38" i="19" s="1"/>
  <c r="N37" i="19"/>
  <c r="M37" i="19"/>
  <c r="L37" i="19"/>
  <c r="K37" i="19"/>
  <c r="K38" i="19" s="1"/>
  <c r="I37" i="19"/>
  <c r="I38" i="19" s="1"/>
  <c r="H37" i="19"/>
  <c r="H38" i="19" s="1"/>
  <c r="G37" i="19"/>
  <c r="E37" i="19"/>
  <c r="E38" i="19" s="1"/>
  <c r="D37" i="19"/>
  <c r="D38" i="19" s="1"/>
  <c r="C37" i="19"/>
  <c r="C38" i="19" s="1"/>
  <c r="GP42" i="18"/>
  <c r="GO42" i="18"/>
  <c r="GM42" i="18"/>
  <c r="GL42" i="18"/>
  <c r="GK42" i="18"/>
  <c r="GH42" i="18"/>
  <c r="GD42" i="18"/>
  <c r="E63" i="18" s="1"/>
  <c r="GC42" i="18"/>
  <c r="E65" i="18" s="1"/>
  <c r="D65" i="18" s="1"/>
  <c r="GA42" i="18"/>
  <c r="FZ42" i="18"/>
  <c r="FY42" i="18"/>
  <c r="FV42" i="18"/>
  <c r="FR42" i="18"/>
  <c r="FQ42" i="18"/>
  <c r="FO42" i="18"/>
  <c r="FN42" i="18"/>
  <c r="FM42" i="18"/>
  <c r="FJ42" i="18"/>
  <c r="FF42" i="18"/>
  <c r="FE42" i="18"/>
  <c r="FC42" i="18"/>
  <c r="FB42" i="18"/>
  <c r="FA42" i="18"/>
  <c r="EX42" i="18"/>
  <c r="ET42" i="18"/>
  <c r="ES42" i="18"/>
  <c r="EQ42" i="18"/>
  <c r="EP42" i="18"/>
  <c r="EO42" i="18"/>
  <c r="EL42" i="18"/>
  <c r="EH42" i="18"/>
  <c r="EG42" i="18"/>
  <c r="EE42" i="18"/>
  <c r="ED42" i="18"/>
  <c r="EC42" i="18"/>
  <c r="DZ42" i="18"/>
  <c r="DV42" i="18"/>
  <c r="DU42" i="18"/>
  <c r="DS42" i="18"/>
  <c r="DR42" i="18"/>
  <c r="DQ42" i="18"/>
  <c r="DN42" i="18"/>
  <c r="DJ42" i="18"/>
  <c r="DI42" i="18"/>
  <c r="G61" i="18" s="1"/>
  <c r="F61" i="18" s="1"/>
  <c r="DG42" i="18"/>
  <c r="G59" i="18" s="1"/>
  <c r="DF42" i="18"/>
  <c r="DE42" i="18"/>
  <c r="DB42" i="18"/>
  <c r="CX42" i="18"/>
  <c r="CW42" i="18"/>
  <c r="CU42" i="18"/>
  <c r="CT42" i="18"/>
  <c r="CS42" i="18"/>
  <c r="CP42" i="18"/>
  <c r="CL42" i="18"/>
  <c r="CK42" i="18"/>
  <c r="CI42" i="18"/>
  <c r="CH42" i="18"/>
  <c r="CG42" i="18"/>
  <c r="CD42" i="18"/>
  <c r="CA42" i="18"/>
  <c r="BZ42" i="18"/>
  <c r="BY42" i="18"/>
  <c r="BX42" i="18"/>
  <c r="BW42" i="18"/>
  <c r="BV42" i="18"/>
  <c r="BU42" i="18"/>
  <c r="BS42" i="18"/>
  <c r="BR42" i="18"/>
  <c r="BN42" i="18"/>
  <c r="BM42" i="18"/>
  <c r="D42" i="18"/>
  <c r="C42" i="18"/>
  <c r="GR41" i="18"/>
  <c r="GR42" i="18" s="1"/>
  <c r="GQ41" i="18"/>
  <c r="GQ42" i="18" s="1"/>
  <c r="GP41" i="18"/>
  <c r="GO41" i="18"/>
  <c r="GN41" i="18"/>
  <c r="GN42" i="18" s="1"/>
  <c r="GM41" i="18"/>
  <c r="GL41" i="18"/>
  <c r="GK41" i="18"/>
  <c r="GJ41" i="18"/>
  <c r="GJ42" i="18" s="1"/>
  <c r="GI41" i="18"/>
  <c r="GI42" i="18" s="1"/>
  <c r="GH41" i="18"/>
  <c r="GG41" i="18"/>
  <c r="GG42" i="18" s="1"/>
  <c r="GF41" i="18"/>
  <c r="GF42" i="18" s="1"/>
  <c r="GE41" i="18"/>
  <c r="GE42" i="18" s="1"/>
  <c r="GD41" i="18"/>
  <c r="GC41" i="18"/>
  <c r="GB41" i="18"/>
  <c r="GB42" i="18" s="1"/>
  <c r="E64" i="18" s="1"/>
  <c r="D64" i="18" s="1"/>
  <c r="GA41" i="18"/>
  <c r="FZ41" i="18"/>
  <c r="FY41" i="18"/>
  <c r="FX41" i="18"/>
  <c r="FX42" i="18" s="1"/>
  <c r="FW41" i="18"/>
  <c r="FW42" i="18" s="1"/>
  <c r="FV41" i="18"/>
  <c r="FU41" i="18"/>
  <c r="FU42" i="18" s="1"/>
  <c r="FT41" i="18"/>
  <c r="FT42" i="18" s="1"/>
  <c r="FS41" i="18"/>
  <c r="FS42" i="18" s="1"/>
  <c r="FR41" i="18"/>
  <c r="FQ41" i="18"/>
  <c r="FP41" i="18"/>
  <c r="FP42" i="18" s="1"/>
  <c r="FO41" i="18"/>
  <c r="FN41" i="18"/>
  <c r="FM41" i="18"/>
  <c r="FL41" i="18"/>
  <c r="FL42" i="18" s="1"/>
  <c r="FK41" i="18"/>
  <c r="FK42" i="18" s="1"/>
  <c r="FJ41" i="18"/>
  <c r="FI41" i="18"/>
  <c r="FI42" i="18" s="1"/>
  <c r="M59" i="18" s="1"/>
  <c r="FH41" i="18"/>
  <c r="FH42" i="18" s="1"/>
  <c r="FG41" i="18"/>
  <c r="FG42" i="18" s="1"/>
  <c r="FF41" i="18"/>
  <c r="FE41" i="18"/>
  <c r="FD41" i="18"/>
  <c r="FD42" i="18" s="1"/>
  <c r="FC41" i="18"/>
  <c r="FB41" i="18"/>
  <c r="FA41" i="18"/>
  <c r="EZ41" i="18"/>
  <c r="EZ42" i="18" s="1"/>
  <c r="EY41" i="18"/>
  <c r="EY42" i="18" s="1"/>
  <c r="EX41" i="18"/>
  <c r="EW41" i="18"/>
  <c r="EW42" i="18" s="1"/>
  <c r="EV41" i="18"/>
  <c r="EV42" i="18" s="1"/>
  <c r="EU41" i="18"/>
  <c r="EU42" i="18" s="1"/>
  <c r="ET41" i="18"/>
  <c r="ES41" i="18"/>
  <c r="ER41" i="18"/>
  <c r="ER42" i="18" s="1"/>
  <c r="EQ41" i="18"/>
  <c r="EP41" i="18"/>
  <c r="EO41" i="18"/>
  <c r="EN41" i="18"/>
  <c r="EN42" i="18" s="1"/>
  <c r="EM41" i="18"/>
  <c r="EM42" i="18" s="1"/>
  <c r="EL41" i="18"/>
  <c r="EK41" i="18"/>
  <c r="EK42" i="18" s="1"/>
  <c r="EJ41" i="18"/>
  <c r="EJ42" i="18" s="1"/>
  <c r="EI41" i="18"/>
  <c r="EI42" i="18" s="1"/>
  <c r="EH41" i="18"/>
  <c r="EG41" i="18"/>
  <c r="EF41" i="18"/>
  <c r="EF42" i="18" s="1"/>
  <c r="EE41" i="18"/>
  <c r="ED41" i="18"/>
  <c r="EC41" i="18"/>
  <c r="EB41" i="18"/>
  <c r="EB42" i="18" s="1"/>
  <c r="EA41" i="18"/>
  <c r="EA42" i="18" s="1"/>
  <c r="DZ41" i="18"/>
  <c r="DY41" i="18"/>
  <c r="DY42" i="18" s="1"/>
  <c r="DX41" i="18"/>
  <c r="DX42" i="18" s="1"/>
  <c r="DW41" i="18"/>
  <c r="DW42" i="18" s="1"/>
  <c r="DV41" i="18"/>
  <c r="DU41" i="18"/>
  <c r="DT41" i="18"/>
  <c r="DT42" i="18" s="1"/>
  <c r="DS41" i="18"/>
  <c r="DR41" i="18"/>
  <c r="DQ41" i="18"/>
  <c r="DP41" i="18"/>
  <c r="DP42" i="18" s="1"/>
  <c r="DO41" i="18"/>
  <c r="DO42" i="18" s="1"/>
  <c r="DN41" i="18"/>
  <c r="DM41" i="18"/>
  <c r="DM42" i="18" s="1"/>
  <c r="DL41" i="18"/>
  <c r="DL42" i="18" s="1"/>
  <c r="DK41" i="18"/>
  <c r="DK42" i="18" s="1"/>
  <c r="DJ41" i="18"/>
  <c r="DI41" i="18"/>
  <c r="DH41" i="18"/>
  <c r="DH42" i="18" s="1"/>
  <c r="G60" i="18" s="1"/>
  <c r="F60" i="18" s="1"/>
  <c r="DG41" i="18"/>
  <c r="DF41" i="18"/>
  <c r="DE41" i="18"/>
  <c r="DD41" i="18"/>
  <c r="DD42" i="18" s="1"/>
  <c r="DC41" i="18"/>
  <c r="DC42" i="18" s="1"/>
  <c r="DB41" i="18"/>
  <c r="DA41" i="18"/>
  <c r="DA42" i="18" s="1"/>
  <c r="CZ41" i="18"/>
  <c r="CZ42" i="18" s="1"/>
  <c r="CY41" i="18"/>
  <c r="CY42" i="18" s="1"/>
  <c r="CX41" i="18"/>
  <c r="CW41" i="18"/>
  <c r="CV41" i="18"/>
  <c r="CV42" i="18" s="1"/>
  <c r="CU41" i="18"/>
  <c r="CT41" i="18"/>
  <c r="CS41" i="18"/>
  <c r="CR41" i="18"/>
  <c r="CR42" i="18" s="1"/>
  <c r="CQ41" i="18"/>
  <c r="CQ42" i="18" s="1"/>
  <c r="CP41" i="18"/>
  <c r="CO41" i="18"/>
  <c r="CO42" i="18" s="1"/>
  <c r="E59" i="18" s="1"/>
  <c r="CN41" i="18"/>
  <c r="CN42" i="18" s="1"/>
  <c r="CM41" i="18"/>
  <c r="CM42" i="18" s="1"/>
  <c r="CL41" i="18"/>
  <c r="CK41" i="18"/>
  <c r="CJ41" i="18"/>
  <c r="CJ42" i="18" s="1"/>
  <c r="CI41" i="18"/>
  <c r="CH41" i="18"/>
  <c r="CG41" i="18"/>
  <c r="CF41" i="18"/>
  <c r="CF42" i="18" s="1"/>
  <c r="CE41" i="18"/>
  <c r="CE42" i="18" s="1"/>
  <c r="CC41" i="18"/>
  <c r="CC42" i="18" s="1"/>
  <c r="CB41" i="18"/>
  <c r="CB42" i="18" s="1"/>
  <c r="BZ41" i="18"/>
  <c r="BY41" i="18"/>
  <c r="BW41" i="18"/>
  <c r="BV41" i="18"/>
  <c r="BT41" i="18"/>
  <c r="BT42" i="18" s="1"/>
  <c r="BS41" i="18"/>
  <c r="BQ41" i="18"/>
  <c r="BQ42" i="18" s="1"/>
  <c r="BP41" i="18"/>
  <c r="BP42" i="18" s="1"/>
  <c r="BO41" i="18"/>
  <c r="BO42" i="18" s="1"/>
  <c r="BM41" i="18"/>
  <c r="BL41" i="18"/>
  <c r="BL42" i="18" s="1"/>
  <c r="BK41" i="18"/>
  <c r="BK42" i="18" s="1"/>
  <c r="BJ41" i="18"/>
  <c r="BJ42" i="18" s="1"/>
  <c r="BI41" i="18"/>
  <c r="BI42" i="18" s="1"/>
  <c r="BH41" i="18"/>
  <c r="BH42" i="18" s="1"/>
  <c r="BG41" i="18"/>
  <c r="BG42" i="18" s="1"/>
  <c r="BF41" i="18"/>
  <c r="BF42" i="18" s="1"/>
  <c r="I51" i="18" s="1"/>
  <c r="H51" i="18" s="1"/>
  <c r="BE41" i="18"/>
  <c r="BE42" i="18" s="1"/>
  <c r="BD41" i="18"/>
  <c r="BD42" i="18" s="1"/>
  <c r="BC41" i="18"/>
  <c r="BC42" i="18" s="1"/>
  <c r="BB41" i="18"/>
  <c r="BB42" i="18" s="1"/>
  <c r="BA41" i="18"/>
  <c r="BA42" i="18" s="1"/>
  <c r="AZ41" i="18"/>
  <c r="AZ42" i="18" s="1"/>
  <c r="AY41" i="18"/>
  <c r="AY42" i="18" s="1"/>
  <c r="AX41" i="18"/>
  <c r="AX42" i="18" s="1"/>
  <c r="AW41" i="18"/>
  <c r="AW42" i="18" s="1"/>
  <c r="AV41" i="18"/>
  <c r="AV42" i="18" s="1"/>
  <c r="AU41" i="18"/>
  <c r="AU42" i="18" s="1"/>
  <c r="AT41" i="18"/>
  <c r="AT42" i="18" s="1"/>
  <c r="AS41" i="18"/>
  <c r="AS42" i="18" s="1"/>
  <c r="AR41" i="18"/>
  <c r="AR42" i="18" s="1"/>
  <c r="AQ41" i="18"/>
  <c r="AQ42" i="18" s="1"/>
  <c r="AP41" i="18"/>
  <c r="AP42" i="18" s="1"/>
  <c r="AO41" i="18"/>
  <c r="AO42" i="18" s="1"/>
  <c r="G52" i="18" s="1"/>
  <c r="F52" i="18" s="1"/>
  <c r="AN41" i="18"/>
  <c r="AN42" i="18" s="1"/>
  <c r="AM41" i="18"/>
  <c r="AM42" i="18" s="1"/>
  <c r="AL41" i="18"/>
  <c r="AL42" i="18" s="1"/>
  <c r="AK41" i="18"/>
  <c r="AK42" i="18" s="1"/>
  <c r="AJ41" i="18"/>
  <c r="AJ42" i="18" s="1"/>
  <c r="AI41" i="18"/>
  <c r="AI42" i="18" s="1"/>
  <c r="AH41" i="18"/>
  <c r="AH42" i="18" s="1"/>
  <c r="AG41" i="18"/>
  <c r="AG42" i="18" s="1"/>
  <c r="AF41" i="18"/>
  <c r="AF42" i="18" s="1"/>
  <c r="AE41" i="18"/>
  <c r="AE42" i="18" s="1"/>
  <c r="AD41" i="18"/>
  <c r="AD42" i="18" s="1"/>
  <c r="AC41" i="18"/>
  <c r="AC42" i="18" s="1"/>
  <c r="AB41" i="18"/>
  <c r="AB42" i="18" s="1"/>
  <c r="AA41" i="18"/>
  <c r="AA42" i="18" s="1"/>
  <c r="Z41" i="18"/>
  <c r="Z42" i="18" s="1"/>
  <c r="Y41" i="18"/>
  <c r="Y42" i="18" s="1"/>
  <c r="X41" i="18"/>
  <c r="X42" i="18" s="1"/>
  <c r="W41" i="18"/>
  <c r="W42" i="18" s="1"/>
  <c r="V41" i="18"/>
  <c r="V42" i="18" s="1"/>
  <c r="E51" i="18" s="1"/>
  <c r="D51" i="18" s="1"/>
  <c r="U41" i="18"/>
  <c r="U42" i="18" s="1"/>
  <c r="T41" i="18"/>
  <c r="T42" i="18" s="1"/>
  <c r="S41" i="18"/>
  <c r="S42" i="18" s="1"/>
  <c r="R41" i="18"/>
  <c r="R42" i="18" s="1"/>
  <c r="Q41" i="18"/>
  <c r="Q42" i="18" s="1"/>
  <c r="P41" i="18"/>
  <c r="P42" i="18" s="1"/>
  <c r="O41" i="18"/>
  <c r="O42" i="18" s="1"/>
  <c r="N41" i="18"/>
  <c r="N42" i="18" s="1"/>
  <c r="M41" i="18"/>
  <c r="M42" i="18" s="1"/>
  <c r="L41" i="18"/>
  <c r="L42" i="18" s="1"/>
  <c r="K41" i="18"/>
  <c r="K42" i="18" s="1"/>
  <c r="J41" i="18"/>
  <c r="J42" i="18" s="1"/>
  <c r="I41" i="18"/>
  <c r="I42" i="18" s="1"/>
  <c r="H41" i="18"/>
  <c r="H42" i="18" s="1"/>
  <c r="G41" i="18"/>
  <c r="G42" i="18" s="1"/>
  <c r="F41" i="18"/>
  <c r="F42" i="18" s="1"/>
  <c r="E41" i="18"/>
  <c r="E42" i="18" s="1"/>
  <c r="C41" i="18"/>
  <c r="H15" i="16"/>
  <c r="AB10" i="16"/>
  <c r="AA10" i="16"/>
  <c r="AB9" i="16"/>
  <c r="AC9" i="16" s="1"/>
  <c r="AA9" i="16"/>
  <c r="Z9" i="16"/>
  <c r="X9" i="16"/>
  <c r="Y9" i="16" s="1"/>
  <c r="D18" i="17"/>
  <c r="AF18" i="17"/>
  <c r="AC18" i="17"/>
  <c r="AA18" i="17"/>
  <c r="Y18" i="17"/>
  <c r="X18" i="17"/>
  <c r="W18" i="17"/>
  <c r="Q18" i="17"/>
  <c r="N18" i="17"/>
  <c r="K18" i="17"/>
  <c r="H18" i="17"/>
  <c r="G18" i="17"/>
  <c r="F18" i="17"/>
  <c r="E18" i="17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7" i="11"/>
  <c r="AK18" i="11" s="1"/>
  <c r="AJ17" i="11"/>
  <c r="AH17" i="11"/>
  <c r="AG17" i="11"/>
  <c r="AF18" i="11"/>
  <c r="AE17" i="11"/>
  <c r="AD17" i="11"/>
  <c r="AD18" i="11" s="1"/>
  <c r="AC17" i="11"/>
  <c r="AC18" i="11" s="1"/>
  <c r="AA17" i="11"/>
  <c r="Z17" i="11"/>
  <c r="Y17" i="11"/>
  <c r="X17" i="11"/>
  <c r="W17" i="11"/>
  <c r="W18" i="11" s="1"/>
  <c r="V17" i="11"/>
  <c r="V18" i="11" s="1"/>
  <c r="U17" i="11"/>
  <c r="U18" i="11" s="1"/>
  <c r="S17" i="11"/>
  <c r="S18" i="11" s="1"/>
  <c r="R17" i="11"/>
  <c r="R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J17" i="11"/>
  <c r="I17" i="11"/>
  <c r="I18" i="11" s="1"/>
  <c r="H17" i="11"/>
  <c r="H18" i="11" s="1"/>
  <c r="G17" i="11"/>
  <c r="F17" i="11"/>
  <c r="F18" i="11" s="1"/>
  <c r="E17" i="11"/>
  <c r="E18" i="11" s="1"/>
  <c r="AG13" i="10"/>
  <c r="I13" i="10"/>
  <c r="D13" i="10"/>
  <c r="AH12" i="10"/>
  <c r="AG12" i="10"/>
  <c r="AF12" i="10"/>
  <c r="AE12" i="10"/>
  <c r="AD12" i="10"/>
  <c r="AD13" i="10" s="1"/>
  <c r="AC12" i="10"/>
  <c r="AB12" i="10"/>
  <c r="AA12" i="10"/>
  <c r="Z12" i="10"/>
  <c r="Y12" i="10"/>
  <c r="X12" i="10"/>
  <c r="X13" i="10" s="1"/>
  <c r="W12" i="10"/>
  <c r="V12" i="10"/>
  <c r="U12" i="10"/>
  <c r="U13" i="10" s="1"/>
  <c r="T12" i="10"/>
  <c r="S12" i="10"/>
  <c r="R12" i="10"/>
  <c r="Q12" i="10"/>
  <c r="P12" i="10"/>
  <c r="O12" i="10"/>
  <c r="N12" i="10"/>
  <c r="M12" i="10"/>
  <c r="L12" i="10"/>
  <c r="L13" i="10" s="1"/>
  <c r="K12" i="10"/>
  <c r="J12" i="10"/>
  <c r="I12" i="10"/>
  <c r="H12" i="10"/>
  <c r="G12" i="10"/>
  <c r="F12" i="10"/>
  <c r="E12" i="10"/>
  <c r="D12" i="10"/>
  <c r="AA13" i="10" s="1"/>
  <c r="E47" i="18" l="1"/>
  <c r="D47" i="18" s="1"/>
  <c r="I59" i="18"/>
  <c r="E60" i="18"/>
  <c r="D60" i="18" s="1"/>
  <c r="G51" i="18"/>
  <c r="F51" i="18" s="1"/>
  <c r="M60" i="18"/>
  <c r="L60" i="18" s="1"/>
  <c r="L59" i="18"/>
  <c r="E61" i="18"/>
  <c r="D61" i="18" s="1"/>
  <c r="I61" i="18"/>
  <c r="H61" i="18" s="1"/>
  <c r="M61" i="18"/>
  <c r="L61" i="18" s="1"/>
  <c r="F59" i="18"/>
  <c r="F62" i="18" s="1"/>
  <c r="G62" i="18"/>
  <c r="G50" i="18"/>
  <c r="E56" i="18"/>
  <c r="D56" i="18" s="1"/>
  <c r="K59" i="18"/>
  <c r="E52" i="18"/>
  <c r="D52" i="18" s="1"/>
  <c r="E54" i="18"/>
  <c r="K61" i="18"/>
  <c r="J61" i="18" s="1"/>
  <c r="E55" i="18"/>
  <c r="D55" i="18" s="1"/>
  <c r="K60" i="18"/>
  <c r="J60" i="18" s="1"/>
  <c r="I52" i="18"/>
  <c r="H52" i="18" s="1"/>
  <c r="E66" i="18"/>
  <c r="D63" i="18"/>
  <c r="D66" i="18" s="1"/>
  <c r="D59" i="18"/>
  <c r="D62" i="18" s="1"/>
  <c r="E45" i="18"/>
  <c r="E46" i="18"/>
  <c r="D46" i="18" s="1"/>
  <c r="E50" i="18"/>
  <c r="I50" i="18"/>
  <c r="I60" i="18"/>
  <c r="H60" i="18" s="1"/>
  <c r="R13" i="10"/>
  <c r="P15" i="16"/>
  <c r="I15" i="16"/>
  <c r="M15" i="16"/>
  <c r="Q15" i="16"/>
  <c r="U15" i="16"/>
  <c r="J15" i="16"/>
  <c r="R15" i="16"/>
  <c r="V15" i="16"/>
  <c r="K15" i="16"/>
  <c r="O15" i="16"/>
  <c r="S15" i="16"/>
  <c r="L15" i="16"/>
  <c r="T15" i="16"/>
  <c r="J18" i="12"/>
  <c r="N18" i="12"/>
  <c r="R18" i="12"/>
  <c r="Z18" i="12"/>
  <c r="AD18" i="12"/>
  <c r="G18" i="12"/>
  <c r="K18" i="12"/>
  <c r="O18" i="12"/>
  <c r="S18" i="12"/>
  <c r="AA18" i="12"/>
  <c r="AI18" i="12"/>
  <c r="D18" i="12"/>
  <c r="H18" i="12"/>
  <c r="L18" i="12"/>
  <c r="P18" i="12"/>
  <c r="T18" i="12"/>
  <c r="AB18" i="12"/>
  <c r="AJ18" i="12"/>
  <c r="E18" i="12"/>
  <c r="I18" i="12"/>
  <c r="Q18" i="12"/>
  <c r="U18" i="12"/>
  <c r="Y18" i="12"/>
  <c r="AC18" i="12"/>
  <c r="L62" i="18" l="1"/>
  <c r="M62" i="18"/>
  <c r="I53" i="18"/>
  <c r="H50" i="18"/>
  <c r="H53" i="18" s="1"/>
  <c r="E57" i="18"/>
  <c r="D54" i="18"/>
  <c r="D57" i="18" s="1"/>
  <c r="E53" i="18"/>
  <c r="D50" i="18"/>
  <c r="D53" i="18" s="1"/>
  <c r="K62" i="18"/>
  <c r="J59" i="18"/>
  <c r="J62" i="18" s="1"/>
  <c r="E48" i="18"/>
  <c r="D45" i="18"/>
  <c r="D48" i="18" s="1"/>
  <c r="I62" i="18"/>
  <c r="H59" i="18"/>
  <c r="H62" i="18" s="1"/>
  <c r="E62" i="18"/>
  <c r="G53" i="18"/>
  <c r="F50" i="18"/>
  <c r="F53" i="18" s="1"/>
</calcChain>
</file>

<file path=xl/sharedStrings.xml><?xml version="1.0" encoding="utf-8"?>
<sst xmlns="http://schemas.openxmlformats.org/spreadsheetml/2006/main" count="855" uniqueCount="576">
  <si>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</si>
  <si>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</si>
  <si>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</si>
  <si>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</si>
  <si>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</si>
  <si>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</si>
  <si>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</si>
  <si>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</si>
  <si>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</si>
  <si>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</si>
  <si>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</si>
  <si>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</si>
  <si>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</si>
  <si>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</si>
  <si>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</si>
  <si>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</si>
  <si>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</si>
  <si>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</si>
  <si>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</si>
  <si>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</si>
  <si>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</si>
  <si>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</si>
  <si>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</si>
  <si>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</si>
  <si>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</si>
  <si>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</si>
  <si>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</si>
  <si>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</si>
  <si>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</si>
  <si>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</si>
  <si>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</si>
  <si>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</si>
  <si>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</si>
  <si>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</si>
  <si>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</si>
  <si>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</si>
  <si>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</si>
  <si>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</si>
  <si>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</si>
  <si>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</si>
  <si>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</si>
  <si>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</si>
  <si>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</si>
  <si>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</si>
  <si>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</si>
  <si>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</si>
  <si>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</si>
  <si>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</si>
  <si>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</si>
  <si>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</si>
  <si>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</si>
  <si>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</si>
  <si>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</si>
  <si>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</si>
  <si>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</si>
  <si>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</si>
  <si>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</si>
  <si>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</si>
  <si>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</si>
  <si>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</si>
  <si>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</si>
  <si>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</si>
  <si>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</si>
  <si>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</si>
  <si>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</si>
  <si>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</si>
  <si>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</si>
  <si>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</si>
  <si>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</si>
  <si>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</si>
  <si>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</si>
  <si>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</si>
  <si>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</si>
  <si>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</si>
  <si>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</si>
  <si>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</si>
  <si>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</si>
  <si>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</si>
  <si>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</si>
  <si>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</si>
  <si>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</si>
  <si>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</si>
  <si>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</si>
  <si>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</si>
  <si>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</si>
  <si>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</si>
  <si>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</si>
  <si>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</si>
  <si>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</si>
  <si>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</si>
  <si>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</si>
  <si>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</si>
  <si>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</si>
  <si>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</si>
  <si>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</si>
  <si>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</si>
  <si>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</si>
  <si>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</si>
  <si>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</si>
  <si>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</si>
  <si>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</si>
  <si>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</si>
  <si>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</si>
  <si>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</si>
  <si>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</si>
  <si>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</si>
  <si>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</si>
  <si>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</si>
  <si>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</si>
  <si>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</si>
  <si>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</si>
  <si>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</si>
  <si>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</si>
  <si>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</si>
  <si>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</si>
  <si>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</si>
  <si>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</si>
  <si>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</si>
  <si>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</si>
  <si>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</si>
  <si>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</si>
  <si>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</si>
  <si>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</si>
  <si>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</si>
  <si>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</si>
  <si>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</si>
  <si>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</si>
  <si>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</si>
  <si>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</si>
  <si>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</si>
  <si>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</si>
  <si>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</si>
  <si>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</si>
  <si>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</si>
  <si>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</si>
  <si>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</si>
  <si>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</si>
  <si>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</si>
  <si>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</si>
  <si>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</si>
  <si>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</si>
  <si>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</si>
  <si>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</si>
  <si>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</si>
  <si>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</si>
  <si>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</si>
  <si>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</si>
  <si>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</si>
  <si>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</si>
  <si>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</si>
  <si>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</si>
  <si>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</si>
  <si>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</si>
  <si>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</si>
  <si>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</si>
  <si>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</si>
  <si>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</si>
  <si>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</si>
  <si>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</si>
  <si>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</si>
  <si>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</si>
  <si>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</si>
  <si>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</si>
  <si>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</si>
  <si>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</si>
  <si>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</si>
  <si>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</si>
  <si>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</si>
  <si>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</si>
  <si>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</si>
  <si>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</si>
  <si>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</si>
  <si>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</si>
  <si>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</si>
  <si>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</si>
  <si>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</si>
  <si>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</si>
  <si>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</si>
  <si>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</si>
  <si>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</si>
  <si>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</si>
  <si>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</si>
  <si>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</si>
  <si>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</si>
  <si>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</si>
  <si>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</si>
  <si>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</si>
  <si>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</si>
  <si>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</si>
  <si>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</si>
  <si>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</si>
  <si>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</si>
  <si>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</si>
  <si>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</si>
  <si>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</si>
  <si>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</si>
  <si>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</si>
  <si>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</si>
  <si>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</si>
  <si>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</si>
  <si>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</si>
  <si>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</si>
  <si>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</si>
  <si>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</si>
  <si>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</si>
  <si>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</si>
  <si>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</si>
  <si>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</si>
  <si>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</si>
  <si>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</si>
  <si>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</si>
  <si>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</si>
  <si>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</si>
  <si>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</si>
  <si>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</si>
  <si>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</si>
  <si>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</si>
  <si>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</si>
  <si>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</si>
  <si>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</si>
  <si>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</si>
  <si>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</si>
  <si>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</si>
  <si>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</si>
  <si>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</si>
  <si>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</si>
  <si>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</si>
  <si>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</si>
  <si>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</si>
  <si>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</si>
  <si>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</si>
  <si>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</si>
  <si>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</si>
  <si>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</si>
  <si>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</si>
  <si>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</si>
  <si>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</si>
  <si>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</si>
  <si>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</si>
  <si>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</si>
  <si>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</si>
  <si>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</si>
  <si>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</si>
  <si>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</si>
  <si>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</si>
  <si>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</si>
  <si>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</si>
  <si>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</si>
  <si>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</si>
  <si>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</si>
  <si>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</si>
  <si>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</si>
  <si>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</si>
  <si>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</si>
  <si>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</si>
  <si>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</si>
  <si>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</si>
  <si>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</si>
  <si>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</si>
  <si>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</si>
  <si>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</si>
  <si>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</si>
  <si>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</si>
  <si>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</si>
  <si>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</si>
  <si>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</si>
  <si>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</si>
  <si>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</si>
  <si>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</si>
  <si>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</si>
  <si>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</si>
  <si>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</si>
  <si>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</si>
  <si>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</si>
  <si>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</si>
  <si>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</si>
  <si>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</si>
  <si>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</si>
  <si>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</si>
  <si>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</si>
  <si>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</si>
  <si>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</si>
  <si>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</si>
  <si>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</si>
  <si>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</si>
  <si>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</si>
  <si>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</si>
  <si>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</si>
  <si>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</si>
  <si>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</si>
  <si>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</si>
  <si>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</si>
  <si>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</si>
  <si>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</si>
  <si>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</si>
  <si>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</si>
  <si>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</si>
  <si>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</si>
  <si>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</si>
  <si>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</si>
  <si>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</si>
  <si>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</si>
  <si>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</si>
  <si>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</si>
  <si>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</si>
  <si>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</si>
  <si>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</si>
  <si>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</si>
  <si>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</si>
  <si>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</si>
  <si>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</si>
  <si>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</si>
  <si>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</si>
  <si>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</si>
  <si>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</si>
  <si>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</si>
  <si>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</si>
  <si>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</si>
  <si>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</si>
  <si>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</si>
  <si>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</si>
  <si>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</si>
  <si>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</si>
  <si>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</si>
  <si>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</si>
  <si>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</si>
  <si>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</si>
  <si>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</si>
  <si>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</si>
  <si>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</si>
  <si>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</si>
  <si>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</si>
  <si>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</si>
  <si>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</si>
  <si>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</si>
  <si>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</si>
  <si>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</si>
  <si>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</si>
  <si>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</si>
  <si>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</si>
  <si>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</si>
  <si>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</si>
  <si>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</si>
  <si>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</si>
  <si>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</si>
  <si>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</si>
  <si>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</si>
  <si>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</si>
  <si>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</si>
  <si>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</si>
  <si>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</si>
  <si>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</si>
  <si>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</si>
  <si>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</si>
  <si>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</si>
  <si>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</si>
  <si>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</si>
  <si>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</si>
  <si>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</si>
  <si>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</si>
  <si>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</si>
  <si>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</si>
  <si>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</si>
  <si>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</si>
  <si>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</si>
  <si>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</si>
  <si>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</si>
  <si>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</si>
  <si>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</si>
  <si>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</si>
  <si>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</si>
  <si>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</si>
  <si>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</si>
  <si>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</si>
  <si>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</si>
  <si>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</si>
  <si>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</si>
  <si>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</si>
  <si>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</si>
  <si>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</si>
  <si>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</si>
  <si>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</si>
  <si>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</si>
  <si>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</si>
  <si>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</si>
  <si>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</si>
  <si>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</si>
  <si>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</si>
  <si>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</si>
  <si>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</si>
  <si>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</si>
  <si>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</si>
  <si>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</si>
  <si>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</si>
  <si>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</si>
  <si>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</si>
  <si>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</si>
  <si>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</si>
  <si>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</si>
  <si>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</si>
  <si>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</si>
  <si>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</si>
  <si>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</si>
  <si>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</si>
  <si>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</si>
  <si>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</si>
  <si>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</si>
  <si>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</si>
  <si>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</si>
  <si>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</si>
  <si>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</si>
  <si>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</si>
  <si>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</si>
  <si>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</si>
  <si>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</si>
  <si>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</si>
  <si>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</si>
  <si>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</si>
  <si>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</si>
  <si>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</si>
  <si>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</si>
  <si>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</si>
  <si>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</si>
  <si>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</si>
  <si>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</si>
  <si>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</si>
  <si>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</si>
  <si>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</si>
  <si>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</si>
  <si>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</si>
  <si>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</si>
  <si>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</si>
  <si>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</si>
  <si>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</si>
  <si>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</si>
  <si>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</si>
  <si>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</si>
  <si>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</si>
  <si>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</si>
  <si>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</si>
  <si>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</si>
  <si>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</si>
  <si>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</si>
  <si>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</si>
  <si>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</si>
  <si>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</si>
  <si>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</si>
  <si>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</si>
  <si>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</si>
  <si>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</si>
  <si>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</si>
  <si>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</si>
  <si>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</si>
  <si>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</si>
  <si>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</si>
  <si>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</si>
  <si>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</si>
  <si>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</si>
  <si>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</si>
  <si>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</si>
  <si>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</si>
  <si>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</si>
  <si>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</si>
  <si>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</si>
  <si>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</si>
  <si>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</si>
  <si>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</si>
  <si>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</si>
  <si>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</si>
  <si>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</si>
  <si>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</si>
  <si>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</si>
  <si>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</si>
  <si>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</si>
  <si>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</si>
  <si>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</si>
  <si>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</si>
  <si>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</si>
  <si>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</si>
  <si>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</si>
  <si>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</si>
  <si>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</si>
  <si>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</si>
  <si>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</si>
  <si>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</si>
  <si>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</si>
  <si>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</si>
  <si>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</si>
  <si>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</si>
  <si>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</si>
  <si>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</si>
  <si>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</si>
  <si>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</si>
  <si>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</si>
  <si>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</si>
  <si>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</si>
  <si>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</si>
  <si>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</si>
  <si>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</si>
  <si>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</si>
  <si>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</si>
  <si>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</si>
  <si>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</si>
  <si>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</si>
  <si>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</si>
  <si>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</si>
  <si>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</si>
  <si>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</si>
  <si>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</si>
  <si>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</si>
  <si>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</si>
  <si>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</si>
  <si>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</si>
  <si>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</si>
  <si>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</si>
  <si>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</si>
  <si>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</si>
  <si>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</si>
  <si>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</si>
  <si>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</si>
  <si>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</si>
  <si>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</si>
  <si>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</si>
  <si>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</si>
  <si>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</si>
  <si>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</si>
  <si>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</si>
  <si>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</si>
  <si>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</si>
  <si>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</si>
  <si>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</si>
  <si>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</si>
  <si>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</si>
  <si>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</si>
  <si>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</si>
  <si>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</si>
  <si>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</si>
  <si>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</si>
  <si>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</si>
  <si>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</si>
  <si>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</si>
  <si>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</si>
  <si>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</si>
  <si>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</si>
  <si>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</si>
  <si>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</si>
  <si>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</si>
  <si>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</si>
  <si>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</si>
  <si>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</si>
  <si>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</si>
  <si>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</si>
  <si>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</si>
  <si>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</si>
  <si>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</si>
  <si>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</si>
  <si>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</si>
  <si>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</si>
  <si>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</si>
  <si>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</si>
  <si>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</si>
  <si>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</si>
  <si>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 xml:space="preserve">Құлпынай </t>
  </si>
  <si>
    <t>Жұлдыз</t>
  </si>
  <si>
    <t>МДҰ атауы ЖШС "Ердостық-2017 " "Болашақ" балабақшасы</t>
  </si>
  <si>
    <t>Әбінұр А.Б</t>
  </si>
  <si>
    <t>Садуахасова Л.Д</t>
  </si>
  <si>
    <t>Айгожина.Ш.К</t>
  </si>
  <si>
    <t>Әлібекова Ә.Н</t>
  </si>
  <si>
    <t>Даулет.Г.Т</t>
  </si>
  <si>
    <t>Жиенхожаева а.Ж</t>
  </si>
  <si>
    <t>Әбдіхалил :д.Б</t>
  </si>
  <si>
    <t>Бауыржан .Н.Б</t>
  </si>
  <si>
    <t>Нашкенова Г.Т</t>
  </si>
  <si>
    <t>Сауранбаева А.Р</t>
  </si>
  <si>
    <t>Свет .Б.Т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</si>
</sst>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?/?"/>
  </numFmts>
  <fonts count="2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7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25" fillId="3" borderId="1" xfId="0" applyFont="1" applyFill="1" applyBorder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1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3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4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06" t="s">
        <v>6</v>
      </c>
      <c r="B7" s="98" t="s">
        <v>7</v>
      </c>
      <c r="C7" s="98" t="s">
        <v>8</v>
      </c>
      <c r="D7" s="98" t="s">
        <v>9</v>
      </c>
      <c r="E7" s="98" t="s">
        <v>10</v>
      </c>
      <c r="F7" s="98"/>
      <c r="G7" s="98"/>
      <c r="H7" s="108" t="s">
        <v>11</v>
      </c>
      <c r="I7" s="109"/>
      <c r="J7" s="109"/>
      <c r="K7" s="109"/>
      <c r="L7" s="109"/>
      <c r="M7" s="110"/>
      <c r="N7" s="98" t="s">
        <v>12</v>
      </c>
      <c r="O7" s="98"/>
      <c r="P7" s="98"/>
      <c r="Q7" s="108" t="s">
        <v>13</v>
      </c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10"/>
      <c r="AF7" s="107" t="s">
        <v>14</v>
      </c>
      <c r="AG7" s="107"/>
      <c r="AH7" s="107"/>
    </row>
    <row r="8" spans="1:37" ht="15.75" customHeight="1">
      <c r="A8" s="106"/>
      <c r="B8" s="98"/>
      <c r="C8" s="98"/>
      <c r="D8" s="98"/>
      <c r="E8" s="99" t="s">
        <v>15</v>
      </c>
      <c r="F8" s="99" t="s">
        <v>16</v>
      </c>
      <c r="G8" s="99" t="s">
        <v>17</v>
      </c>
      <c r="H8" s="98" t="s">
        <v>18</v>
      </c>
      <c r="I8" s="98"/>
      <c r="J8" s="98"/>
      <c r="K8" s="98" t="s">
        <v>19</v>
      </c>
      <c r="L8" s="98"/>
      <c r="M8" s="98"/>
      <c r="N8" s="99" t="s">
        <v>15</v>
      </c>
      <c r="O8" s="99" t="s">
        <v>16</v>
      </c>
      <c r="P8" s="99" t="s">
        <v>17</v>
      </c>
      <c r="Q8" s="98" t="s">
        <v>20</v>
      </c>
      <c r="R8" s="98"/>
      <c r="S8" s="98"/>
      <c r="T8" s="98" t="s">
        <v>21</v>
      </c>
      <c r="U8" s="98"/>
      <c r="V8" s="98"/>
      <c r="W8" s="98" t="s">
        <v>22</v>
      </c>
      <c r="X8" s="98"/>
      <c r="Y8" s="98"/>
      <c r="Z8" s="108" t="s">
        <v>23</v>
      </c>
      <c r="AA8" s="109"/>
      <c r="AB8" s="110"/>
      <c r="AC8" s="108" t="s">
        <v>24</v>
      </c>
      <c r="AD8" s="109"/>
      <c r="AE8" s="110"/>
      <c r="AF8" s="111" t="s">
        <v>15</v>
      </c>
      <c r="AG8" s="111" t="s">
        <v>16</v>
      </c>
      <c r="AH8" s="111" t="s">
        <v>17</v>
      </c>
    </row>
    <row r="9" spans="1:37" ht="126.75" customHeight="1">
      <c r="A9" s="106"/>
      <c r="B9" s="98"/>
      <c r="C9" s="98"/>
      <c r="D9" s="98"/>
      <c r="E9" s="100"/>
      <c r="F9" s="100"/>
      <c r="G9" s="100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0"/>
      <c r="O9" s="100"/>
      <c r="P9" s="100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2"/>
      <c r="AG9" s="112"/>
      <c r="AH9" s="112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01" t="s">
        <v>29</v>
      </c>
      <c r="B12" s="102"/>
      <c r="C12" s="10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04" t="s">
        <v>30</v>
      </c>
      <c r="B13" s="105"/>
      <c r="C13" s="10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B3:F3"/>
    <mergeCell ref="O3:S3"/>
    <mergeCell ref="AJ3:AK3"/>
    <mergeCell ref="B4:F4"/>
    <mergeCell ref="O4:T4"/>
    <mergeCell ref="O5:T5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N8:N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K18"/>
  <sheetViews>
    <sheetView zoomScale="80" zoomScaleNormal="80" workbookViewId="0">
      <selection activeCell="C15" sqref="C15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550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549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551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23" t="s">
        <v>18</v>
      </c>
      <c r="I8" s="124"/>
      <c r="J8" s="124"/>
      <c r="K8" s="125" t="s">
        <v>19</v>
      </c>
      <c r="L8" s="125"/>
      <c r="M8" s="126"/>
      <c r="N8" s="127" t="s">
        <v>31</v>
      </c>
      <c r="O8" s="128"/>
      <c r="P8" s="129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5.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>
      <c r="A11" s="33">
        <v>2</v>
      </c>
      <c r="B11" s="73" t="s">
        <v>552</v>
      </c>
      <c r="C11" s="73" t="s">
        <v>566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3</v>
      </c>
      <c r="B12" s="45" t="s">
        <v>553</v>
      </c>
      <c r="C12" s="45" t="s">
        <v>567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4</v>
      </c>
      <c r="B13" s="45" t="s">
        <v>554</v>
      </c>
      <c r="C13" s="45" t="s">
        <v>568</v>
      </c>
      <c r="D13" s="34">
        <v>20</v>
      </c>
      <c r="E13" s="87">
        <v>6</v>
      </c>
      <c r="F13" s="34">
        <v>8</v>
      </c>
      <c r="G13" s="34">
        <v>6</v>
      </c>
      <c r="H13" s="34">
        <v>5</v>
      </c>
      <c r="I13" s="34">
        <v>9</v>
      </c>
      <c r="J13" s="34">
        <v>6</v>
      </c>
      <c r="K13" s="34">
        <v>8</v>
      </c>
      <c r="L13" s="34">
        <v>6</v>
      </c>
      <c r="M13" s="34">
        <v>6</v>
      </c>
      <c r="N13" s="34">
        <v>8</v>
      </c>
      <c r="O13" s="34">
        <v>6</v>
      </c>
      <c r="P13" s="34">
        <v>6</v>
      </c>
      <c r="Q13" s="34">
        <v>9</v>
      </c>
      <c r="R13" s="34">
        <v>6</v>
      </c>
      <c r="S13" s="34">
        <v>5</v>
      </c>
      <c r="T13" s="34">
        <v>6</v>
      </c>
      <c r="U13" s="34">
        <v>8</v>
      </c>
      <c r="V13" s="34">
        <v>6</v>
      </c>
      <c r="W13" s="34">
        <v>6</v>
      </c>
      <c r="X13" s="34">
        <v>8</v>
      </c>
      <c r="Y13" s="34">
        <v>6</v>
      </c>
      <c r="Z13" s="34">
        <v>6</v>
      </c>
      <c r="AA13" s="34">
        <v>8</v>
      </c>
      <c r="AB13" s="34">
        <v>6</v>
      </c>
      <c r="AC13" s="34">
        <v>6</v>
      </c>
      <c r="AD13" s="34">
        <v>8</v>
      </c>
      <c r="AE13" s="34">
        <v>6</v>
      </c>
      <c r="AF13" s="34">
        <v>6</v>
      </c>
      <c r="AG13" s="34">
        <v>8</v>
      </c>
      <c r="AH13" s="34">
        <v>6</v>
      </c>
      <c r="AI13" s="34">
        <v>6</v>
      </c>
      <c r="AJ13" s="34">
        <v>8</v>
      </c>
      <c r="AK13" s="34">
        <v>6</v>
      </c>
    </row>
    <row r="14" spans="1:37" ht="15.75">
      <c r="A14" s="33">
        <v>5</v>
      </c>
      <c r="B14" s="45" t="s">
        <v>555</v>
      </c>
      <c r="C14" s="45" t="s">
        <v>569</v>
      </c>
      <c r="D14" s="34">
        <v>17</v>
      </c>
      <c r="E14" s="34">
        <v>6</v>
      </c>
      <c r="F14" s="34">
        <v>7</v>
      </c>
      <c r="G14" s="34">
        <v>4</v>
      </c>
      <c r="H14" s="34">
        <v>5</v>
      </c>
      <c r="I14" s="34">
        <v>7</v>
      </c>
      <c r="J14" s="34">
        <v>5</v>
      </c>
      <c r="K14" s="34">
        <v>9</v>
      </c>
      <c r="L14" s="34">
        <v>4</v>
      </c>
      <c r="M14" s="34">
        <v>4</v>
      </c>
      <c r="N14" s="34">
        <v>9</v>
      </c>
      <c r="O14" s="34">
        <v>4</v>
      </c>
      <c r="P14" s="34">
        <v>4</v>
      </c>
      <c r="Q14" s="34">
        <v>6</v>
      </c>
      <c r="R14" s="34">
        <v>5</v>
      </c>
      <c r="S14" s="34">
        <v>6</v>
      </c>
      <c r="T14" s="34">
        <v>7</v>
      </c>
      <c r="U14" s="34">
        <v>4</v>
      </c>
      <c r="V14" s="34">
        <v>6</v>
      </c>
      <c r="W14" s="34">
        <v>7</v>
      </c>
      <c r="X14" s="34">
        <v>4</v>
      </c>
      <c r="Y14" s="34">
        <v>6</v>
      </c>
      <c r="Z14" s="34">
        <v>7</v>
      </c>
      <c r="AA14" s="34">
        <v>5</v>
      </c>
      <c r="AB14" s="34">
        <v>6</v>
      </c>
      <c r="AC14" s="34">
        <v>7</v>
      </c>
      <c r="AD14" s="34">
        <v>4</v>
      </c>
      <c r="AE14" s="34">
        <v>6</v>
      </c>
      <c r="AF14" s="34">
        <v>6</v>
      </c>
      <c r="AG14" s="34">
        <v>5</v>
      </c>
      <c r="AH14" s="34">
        <v>6</v>
      </c>
      <c r="AI14" s="34">
        <v>7</v>
      </c>
      <c r="AJ14" s="34">
        <v>4</v>
      </c>
      <c r="AK14" s="34">
        <v>6</v>
      </c>
    </row>
    <row r="15" spans="1:37" ht="15.75">
      <c r="A15" s="33">
        <v>6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v>112</v>
      </c>
      <c r="E17" s="34">
        <f t="shared" ref="E17:AK17" si="0">SUM(E10:E16)</f>
        <v>34</v>
      </c>
      <c r="F17" s="34">
        <f t="shared" si="0"/>
        <v>45</v>
      </c>
      <c r="G17" s="34">
        <f t="shared" si="0"/>
        <v>33</v>
      </c>
      <c r="H17" s="34">
        <f t="shared" si="0"/>
        <v>35</v>
      </c>
      <c r="I17" s="34">
        <f t="shared" si="0"/>
        <v>43</v>
      </c>
      <c r="J17" s="34">
        <f t="shared" si="0"/>
        <v>34</v>
      </c>
      <c r="K17" s="34">
        <f t="shared" si="0"/>
        <v>47</v>
      </c>
      <c r="L17" s="34">
        <f t="shared" si="0"/>
        <v>37</v>
      </c>
      <c r="M17" s="34">
        <f t="shared" si="0"/>
        <v>28</v>
      </c>
      <c r="N17" s="34">
        <f t="shared" si="0"/>
        <v>43</v>
      </c>
      <c r="O17" s="34">
        <f t="shared" si="0"/>
        <v>38</v>
      </c>
      <c r="P17" s="34">
        <f t="shared" si="0"/>
        <v>31</v>
      </c>
      <c r="Q17" s="34">
        <f t="shared" si="0"/>
        <v>33</v>
      </c>
      <c r="R17" s="34">
        <f t="shared" si="0"/>
        <v>38</v>
      </c>
      <c r="S17" s="34">
        <f t="shared" si="0"/>
        <v>41</v>
      </c>
      <c r="T17" s="34">
        <v>41</v>
      </c>
      <c r="U17" s="34">
        <f t="shared" si="0"/>
        <v>37</v>
      </c>
      <c r="V17" s="34">
        <f t="shared" si="0"/>
        <v>34</v>
      </c>
      <c r="W17" s="34">
        <f t="shared" si="0"/>
        <v>43</v>
      </c>
      <c r="X17" s="34">
        <f t="shared" si="0"/>
        <v>37</v>
      </c>
      <c r="Y17" s="34">
        <f t="shared" si="0"/>
        <v>32</v>
      </c>
      <c r="Z17" s="34">
        <f t="shared" si="0"/>
        <v>42</v>
      </c>
      <c r="AA17" s="34">
        <f t="shared" si="0"/>
        <v>40</v>
      </c>
      <c r="AB17" s="34">
        <v>30</v>
      </c>
      <c r="AC17" s="34">
        <f t="shared" si="0"/>
        <v>42</v>
      </c>
      <c r="AD17" s="34">
        <f t="shared" si="0"/>
        <v>28</v>
      </c>
      <c r="AE17" s="34">
        <f t="shared" si="0"/>
        <v>42</v>
      </c>
      <c r="AF17" s="34">
        <v>42</v>
      </c>
      <c r="AG17" s="34">
        <f t="shared" si="0"/>
        <v>37</v>
      </c>
      <c r="AH17" s="34">
        <f t="shared" si="0"/>
        <v>33</v>
      </c>
      <c r="AI17" s="34">
        <v>39</v>
      </c>
      <c r="AJ17" s="34">
        <f t="shared" si="0"/>
        <v>32</v>
      </c>
      <c r="AK17" s="34">
        <f t="shared" si="0"/>
        <v>41</v>
      </c>
    </row>
    <row r="18" spans="1:37" ht="18.75" customHeight="1">
      <c r="A18" s="120" t="s">
        <v>30</v>
      </c>
      <c r="B18" s="121"/>
      <c r="C18" s="121"/>
      <c r="D18" s="85">
        <f>D17*100/D17</f>
        <v>100</v>
      </c>
      <c r="E18" s="76">
        <f>E17*100/D17</f>
        <v>30.357142857142858</v>
      </c>
      <c r="F18" s="76">
        <f>F17*100/D17</f>
        <v>40.178571428571431</v>
      </c>
      <c r="G18" s="76">
        <v>30</v>
      </c>
      <c r="H18" s="76">
        <f>H17*100/D17</f>
        <v>31.25</v>
      </c>
      <c r="I18" s="76">
        <f>I17*100/D17</f>
        <v>38.392857142857146</v>
      </c>
      <c r="J18" s="76">
        <v>31</v>
      </c>
      <c r="K18" s="76">
        <f>K17*100/D17</f>
        <v>41.964285714285715</v>
      </c>
      <c r="L18" s="76">
        <f>L17*100/D17</f>
        <v>33.035714285714285</v>
      </c>
      <c r="M18" s="76">
        <f>M17*100/D17</f>
        <v>25</v>
      </c>
      <c r="N18" s="76">
        <f>N17*100/D17</f>
        <v>38.392857142857146</v>
      </c>
      <c r="O18" s="76">
        <f>O17*100/D17</f>
        <v>33.928571428571431</v>
      </c>
      <c r="P18" s="76">
        <f>P17*100/D17</f>
        <v>27.678571428571427</v>
      </c>
      <c r="Q18" s="76">
        <f>Q17*100/D17</f>
        <v>29.464285714285715</v>
      </c>
      <c r="R18" s="76">
        <f>R17*100/D17</f>
        <v>33.928571428571431</v>
      </c>
      <c r="S18" s="76">
        <f>S17*100/D17</f>
        <v>36.607142857142854</v>
      </c>
      <c r="T18" s="76">
        <v>37</v>
      </c>
      <c r="U18" s="76">
        <f>U17*100/D17</f>
        <v>33.035714285714285</v>
      </c>
      <c r="V18" s="76">
        <f>V17*100/D17</f>
        <v>30.357142857142858</v>
      </c>
      <c r="W18" s="76">
        <f>W17*100/D17</f>
        <v>38.392857142857146</v>
      </c>
      <c r="X18" s="76">
        <v>32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37.5</v>
      </c>
      <c r="AD18" s="76">
        <f>AD17*100/D17</f>
        <v>25</v>
      </c>
      <c r="AE18" s="76">
        <v>37</v>
      </c>
      <c r="AF18" s="76">
        <f>AF17*100/D17</f>
        <v>37.5</v>
      </c>
      <c r="AG18" s="76">
        <v>32</v>
      </c>
      <c r="AH18" s="76">
        <v>30</v>
      </c>
      <c r="AI18" s="76">
        <v>36</v>
      </c>
      <c r="AJ18" s="76">
        <v>27</v>
      </c>
      <c r="AK18" s="76">
        <f>AK17*100/D17</f>
        <v>36.607142857142854</v>
      </c>
    </row>
  </sheetData>
  <mergeCells count="34">
    <mergeCell ref="B3:F3"/>
    <mergeCell ref="O3:S3"/>
    <mergeCell ref="AJ3:AK3"/>
    <mergeCell ref="B4:F4"/>
    <mergeCell ref="O4:T4"/>
    <mergeCell ref="O5:T5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C13" sqref="C13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114" t="s">
        <v>0</v>
      </c>
      <c r="C2" s="114"/>
      <c r="D2" s="114"/>
      <c r="E2" s="114"/>
      <c r="F2" s="114"/>
      <c r="G2" s="65"/>
      <c r="H2" s="65"/>
      <c r="I2" s="65"/>
      <c r="J2" s="65"/>
      <c r="K2" s="65"/>
      <c r="L2" s="65"/>
      <c r="M2" s="65"/>
      <c r="N2" s="65"/>
      <c r="O2" s="115" t="s">
        <v>556</v>
      </c>
      <c r="P2" s="115"/>
      <c r="Q2" s="115"/>
      <c r="R2" s="115"/>
      <c r="S2" s="11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16" t="s">
        <v>2</v>
      </c>
      <c r="AK2" s="116"/>
    </row>
    <row r="3" spans="1:37" ht="15.75">
      <c r="A3" s="66"/>
      <c r="B3" s="115" t="s">
        <v>549</v>
      </c>
      <c r="C3" s="115"/>
      <c r="D3" s="115"/>
      <c r="E3" s="115"/>
      <c r="F3" s="115"/>
      <c r="G3" s="66"/>
      <c r="H3" s="66"/>
      <c r="I3" s="66"/>
      <c r="J3" s="66"/>
      <c r="K3" s="66"/>
      <c r="L3" s="66"/>
      <c r="M3" s="66"/>
      <c r="N3" s="66"/>
      <c r="O3" s="115" t="s">
        <v>551</v>
      </c>
      <c r="P3" s="115"/>
      <c r="Q3" s="115"/>
      <c r="R3" s="115"/>
      <c r="S3" s="115"/>
      <c r="T3" s="11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13" t="s">
        <v>5</v>
      </c>
      <c r="P4" s="113"/>
      <c r="Q4" s="113"/>
      <c r="R4" s="113"/>
      <c r="S4" s="113"/>
      <c r="T4" s="113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0" t="s">
        <v>18</v>
      </c>
      <c r="I8" s="130"/>
      <c r="J8" s="130"/>
      <c r="K8" s="107" t="s">
        <v>19</v>
      </c>
      <c r="L8" s="107"/>
      <c r="M8" s="107"/>
      <c r="N8" s="122" t="s">
        <v>31</v>
      </c>
      <c r="O8" s="122"/>
      <c r="P8" s="122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4.7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33</v>
      </c>
      <c r="C10" s="73" t="s">
        <v>570</v>
      </c>
      <c r="D10" s="34">
        <v>25</v>
      </c>
      <c r="E10" s="34">
        <v>7</v>
      </c>
      <c r="F10" s="34">
        <v>17</v>
      </c>
      <c r="G10" s="34">
        <v>1</v>
      </c>
      <c r="H10" s="34">
        <v>1</v>
      </c>
      <c r="I10" s="34">
        <v>21</v>
      </c>
      <c r="J10" s="34">
        <v>3</v>
      </c>
      <c r="K10" s="34">
        <v>21</v>
      </c>
      <c r="L10" s="34">
        <v>3</v>
      </c>
      <c r="M10" s="34">
        <v>1</v>
      </c>
      <c r="N10" s="34">
        <v>11</v>
      </c>
      <c r="O10" s="34">
        <v>11</v>
      </c>
      <c r="P10" s="34">
        <v>3</v>
      </c>
      <c r="Q10" s="34">
        <v>15</v>
      </c>
      <c r="R10" s="34">
        <v>7</v>
      </c>
      <c r="S10" s="34">
        <v>3</v>
      </c>
      <c r="T10" s="34">
        <v>15</v>
      </c>
      <c r="U10" s="34">
        <v>7</v>
      </c>
      <c r="V10" s="34">
        <v>3</v>
      </c>
      <c r="W10" s="34">
        <v>1</v>
      </c>
      <c r="X10" s="34">
        <v>21</v>
      </c>
      <c r="Y10" s="34">
        <v>3</v>
      </c>
      <c r="Z10" s="34">
        <v>11</v>
      </c>
      <c r="AA10" s="34">
        <v>11</v>
      </c>
      <c r="AB10" s="34">
        <v>3</v>
      </c>
      <c r="AC10" s="34">
        <v>11</v>
      </c>
      <c r="AD10" s="34">
        <v>11</v>
      </c>
      <c r="AE10" s="34">
        <v>3</v>
      </c>
      <c r="AF10" s="34">
        <v>14</v>
      </c>
      <c r="AG10" s="34">
        <v>8</v>
      </c>
      <c r="AH10" s="34">
        <v>3</v>
      </c>
      <c r="AI10" s="34">
        <v>14</v>
      </c>
      <c r="AJ10" s="34">
        <v>8</v>
      </c>
      <c r="AK10" s="34">
        <v>1</v>
      </c>
    </row>
    <row r="11" spans="1:37" ht="15.75">
      <c r="A11" s="33">
        <v>2</v>
      </c>
      <c r="B11" s="73" t="s">
        <v>557</v>
      </c>
      <c r="C11" s="73" t="s">
        <v>571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558</v>
      </c>
      <c r="C12" s="80" t="s">
        <v>572</v>
      </c>
      <c r="D12" s="34">
        <v>17</v>
      </c>
      <c r="E12" s="34">
        <v>9</v>
      </c>
      <c r="F12" s="34">
        <v>7</v>
      </c>
      <c r="G12" s="34">
        <v>1</v>
      </c>
      <c r="H12" s="34">
        <v>7</v>
      </c>
      <c r="I12" s="34">
        <v>9</v>
      </c>
      <c r="J12" s="34">
        <v>1</v>
      </c>
      <c r="K12" s="34">
        <v>3</v>
      </c>
      <c r="L12" s="34">
        <v>12</v>
      </c>
      <c r="M12" s="34">
        <v>2</v>
      </c>
      <c r="N12" s="34">
        <v>7</v>
      </c>
      <c r="O12" s="34">
        <v>9</v>
      </c>
      <c r="P12" s="34">
        <v>1</v>
      </c>
      <c r="Q12" s="34">
        <v>15</v>
      </c>
      <c r="R12" s="34">
        <v>1</v>
      </c>
      <c r="S12" s="34">
        <v>1</v>
      </c>
      <c r="T12" s="34">
        <v>15</v>
      </c>
      <c r="U12" s="34">
        <v>2</v>
      </c>
      <c r="V12" s="34">
        <v>0</v>
      </c>
      <c r="W12" s="34">
        <v>15</v>
      </c>
      <c r="X12" s="34">
        <v>2</v>
      </c>
      <c r="Y12" s="34">
        <v>0</v>
      </c>
      <c r="Z12" s="34">
        <v>15</v>
      </c>
      <c r="AA12" s="34">
        <v>2</v>
      </c>
      <c r="AB12" s="34">
        <v>0</v>
      </c>
      <c r="AC12" s="34">
        <v>15</v>
      </c>
      <c r="AD12" s="34">
        <v>2</v>
      </c>
      <c r="AE12" s="34">
        <v>0</v>
      </c>
      <c r="AF12" s="34">
        <v>15</v>
      </c>
      <c r="AG12" s="34">
        <v>2</v>
      </c>
      <c r="AH12" s="34">
        <v>0</v>
      </c>
      <c r="AI12" s="34">
        <v>8</v>
      </c>
      <c r="AJ12" s="34">
        <v>7</v>
      </c>
      <c r="AK12" s="34">
        <v>2</v>
      </c>
    </row>
    <row r="13" spans="1:37" ht="15.75">
      <c r="A13" s="33">
        <v>4</v>
      </c>
      <c r="B13" s="80" t="s">
        <v>37</v>
      </c>
      <c r="C13" s="80" t="s">
        <v>573</v>
      </c>
      <c r="D13" s="34">
        <v>12</v>
      </c>
      <c r="E13" s="34">
        <v>5</v>
      </c>
      <c r="F13" s="34">
        <v>6</v>
      </c>
      <c r="G13" s="34">
        <v>1</v>
      </c>
      <c r="H13" s="34">
        <v>11</v>
      </c>
      <c r="I13" s="34">
        <v>1</v>
      </c>
      <c r="J13" s="34">
        <v>0</v>
      </c>
      <c r="K13" s="34">
        <v>5</v>
      </c>
      <c r="L13" s="34">
        <v>7</v>
      </c>
      <c r="M13" s="34">
        <v>0</v>
      </c>
      <c r="N13" s="34">
        <v>9</v>
      </c>
      <c r="O13" s="34">
        <v>3</v>
      </c>
      <c r="P13" s="34">
        <v>0</v>
      </c>
      <c r="Q13" s="34">
        <v>3</v>
      </c>
      <c r="R13" s="34">
        <v>9</v>
      </c>
      <c r="S13" s="34">
        <v>0</v>
      </c>
      <c r="T13" s="34">
        <v>2</v>
      </c>
      <c r="U13" s="34">
        <v>10</v>
      </c>
      <c r="V13" s="34">
        <v>0</v>
      </c>
      <c r="W13" s="34">
        <v>10</v>
      </c>
      <c r="X13" s="34">
        <v>2</v>
      </c>
      <c r="Y13" s="34">
        <v>0</v>
      </c>
      <c r="Z13" s="34">
        <v>3</v>
      </c>
      <c r="AA13" s="34">
        <v>9</v>
      </c>
      <c r="AB13" s="34">
        <v>0</v>
      </c>
      <c r="AC13" s="34">
        <v>3</v>
      </c>
      <c r="AD13" s="34">
        <v>9</v>
      </c>
      <c r="AE13" s="34">
        <v>0</v>
      </c>
      <c r="AF13" s="34">
        <v>3</v>
      </c>
      <c r="AG13" s="34">
        <v>9</v>
      </c>
      <c r="AH13" s="34">
        <v>0</v>
      </c>
      <c r="AI13" s="34">
        <v>6</v>
      </c>
      <c r="AJ13" s="34">
        <v>6</v>
      </c>
      <c r="AK13" s="34">
        <v>0</v>
      </c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f>SUM(D10:D16)</f>
        <v>79</v>
      </c>
      <c r="E17" s="34">
        <f>SUM(E10:E16)</f>
        <v>28</v>
      </c>
      <c r="F17" s="34">
        <f>SUM(F10:F16)</f>
        <v>43</v>
      </c>
      <c r="G17" s="34">
        <f>SUM(G10:G16)</f>
        <v>8</v>
      </c>
      <c r="H17" s="34">
        <f t="shared" ref="H17:M17" si="0">SUM(H10:H16)</f>
        <v>25</v>
      </c>
      <c r="I17" s="34">
        <f t="shared" si="0"/>
        <v>43</v>
      </c>
      <c r="J17" s="34">
        <f t="shared" si="0"/>
        <v>11</v>
      </c>
      <c r="K17" s="34">
        <f t="shared" si="0"/>
        <v>35</v>
      </c>
      <c r="L17" s="34">
        <f t="shared" si="0"/>
        <v>34</v>
      </c>
      <c r="M17" s="34">
        <f t="shared" si="0"/>
        <v>10</v>
      </c>
      <c r="N17" s="34">
        <f t="shared" ref="N17:S17" si="1">SUM(N10:N16)</f>
        <v>33</v>
      </c>
      <c r="O17" s="34">
        <f t="shared" si="1"/>
        <v>35</v>
      </c>
      <c r="P17" s="34">
        <f t="shared" si="1"/>
        <v>11</v>
      </c>
      <c r="Q17" s="34">
        <f t="shared" si="1"/>
        <v>39</v>
      </c>
      <c r="R17" s="34">
        <f t="shared" si="1"/>
        <v>29</v>
      </c>
      <c r="S17" s="34">
        <f t="shared" si="1"/>
        <v>11</v>
      </c>
      <c r="T17" s="34">
        <f t="shared" ref="T17:AE17" si="2">SUM(T10:T16)</f>
        <v>40</v>
      </c>
      <c r="U17" s="34">
        <f t="shared" si="2"/>
        <v>30</v>
      </c>
      <c r="V17" s="34">
        <f t="shared" si="2"/>
        <v>9</v>
      </c>
      <c r="W17" s="34">
        <f t="shared" si="2"/>
        <v>33</v>
      </c>
      <c r="X17" s="34">
        <f t="shared" si="2"/>
        <v>37</v>
      </c>
      <c r="Y17" s="34">
        <f t="shared" si="2"/>
        <v>9</v>
      </c>
      <c r="Z17" s="34">
        <f t="shared" si="2"/>
        <v>37</v>
      </c>
      <c r="AA17" s="34">
        <f t="shared" si="2"/>
        <v>33</v>
      </c>
      <c r="AB17" s="34">
        <f t="shared" si="2"/>
        <v>9</v>
      </c>
      <c r="AC17" s="34">
        <f t="shared" si="2"/>
        <v>36</v>
      </c>
      <c r="AD17" s="34">
        <f t="shared" si="2"/>
        <v>34</v>
      </c>
      <c r="AE17" s="34">
        <f t="shared" si="2"/>
        <v>9</v>
      </c>
      <c r="AF17" s="34">
        <f t="shared" ref="AF17:AI17" si="3">SUM(AF10:AF16)</f>
        <v>40</v>
      </c>
      <c r="AG17" s="34">
        <f t="shared" si="3"/>
        <v>30</v>
      </c>
      <c r="AH17" s="34">
        <f t="shared" si="3"/>
        <v>9</v>
      </c>
      <c r="AI17" s="34">
        <f t="shared" si="3"/>
        <v>35</v>
      </c>
      <c r="AJ17" s="34">
        <v>29</v>
      </c>
      <c r="AK17" s="34">
        <v>15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f>E17*100/D17</f>
        <v>35.443037974683541</v>
      </c>
      <c r="F18" s="76">
        <v>55</v>
      </c>
      <c r="G18" s="76">
        <f>G17*100/D17</f>
        <v>10.126582278481013</v>
      </c>
      <c r="H18" s="76">
        <f>H17*100/D17</f>
        <v>31.645569620253166</v>
      </c>
      <c r="I18" s="76">
        <f>I17*100/D17</f>
        <v>54.430379746835442</v>
      </c>
      <c r="J18" s="76">
        <f>J17*100/D17</f>
        <v>13.924050632911392</v>
      </c>
      <c r="K18" s="76">
        <f>K17*100/D17</f>
        <v>44.303797468354432</v>
      </c>
      <c r="L18" s="76">
        <f>L17*100/D17</f>
        <v>43.037974683544306</v>
      </c>
      <c r="M18" s="76">
        <v>13</v>
      </c>
      <c r="N18" s="76">
        <f>N17*100/D17</f>
        <v>41.77215189873418</v>
      </c>
      <c r="O18" s="76">
        <f>O17*100/D17</f>
        <v>44.303797468354432</v>
      </c>
      <c r="P18" s="76">
        <f>P17*100/D17</f>
        <v>13.924050632911392</v>
      </c>
      <c r="Q18" s="76">
        <f>Q17*100/D17</f>
        <v>49.367088607594937</v>
      </c>
      <c r="R18" s="76">
        <f>R17*100/D17</f>
        <v>36.708860759493668</v>
      </c>
      <c r="S18" s="76">
        <f>S17*100/D17</f>
        <v>13.924050632911392</v>
      </c>
      <c r="T18" s="76">
        <f>T17*100/D17</f>
        <v>50.632911392405063</v>
      </c>
      <c r="U18" s="76">
        <f>U17*100/D17</f>
        <v>37.974683544303801</v>
      </c>
      <c r="V18" s="76">
        <v>11</v>
      </c>
      <c r="W18" s="76">
        <v>44</v>
      </c>
      <c r="X18" s="76">
        <v>45</v>
      </c>
      <c r="Y18" s="76">
        <f>Y17*100/D17</f>
        <v>11.39240506329114</v>
      </c>
      <c r="Z18" s="76">
        <f>Z17*100/D17</f>
        <v>46.835443037974684</v>
      </c>
      <c r="AA18" s="76">
        <f>AA17*100/D17</f>
        <v>41.77215189873418</v>
      </c>
      <c r="AB18" s="76">
        <f>AB17*100/D17</f>
        <v>11.39240506329114</v>
      </c>
      <c r="AC18" s="76">
        <f>AC17*100/D17</f>
        <v>45.569620253164558</v>
      </c>
      <c r="AD18" s="76">
        <f>AD17*100/D17</f>
        <v>43.037974683544306</v>
      </c>
      <c r="AE18" s="76">
        <v>11</v>
      </c>
      <c r="AF18" s="76">
        <v>52</v>
      </c>
      <c r="AG18" s="76">
        <v>36</v>
      </c>
      <c r="AH18" s="76">
        <v>12</v>
      </c>
      <c r="AI18" s="76">
        <f>AI17*100/D17</f>
        <v>44.303797468354432</v>
      </c>
      <c r="AJ18" s="76">
        <f>AJ17*100/D17</f>
        <v>36.708860759493668</v>
      </c>
      <c r="AK18" s="76">
        <v>19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N18"/>
  <sheetViews>
    <sheetView topLeftCell="A16" workbookViewId="0">
      <selection activeCell="C11" sqref="C11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40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6"/>
      <c r="T7" s="107" t="s">
        <v>12</v>
      </c>
      <c r="U7" s="107"/>
      <c r="V7" s="107"/>
      <c r="W7" s="131" t="s">
        <v>13</v>
      </c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6"/>
      <c r="AL7" s="107" t="s">
        <v>14</v>
      </c>
      <c r="AM7" s="107"/>
      <c r="AN7" s="107"/>
    </row>
    <row r="8" spans="1:40" ht="15.75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7" t="s">
        <v>31</v>
      </c>
      <c r="R8" s="128"/>
      <c r="S8" s="129"/>
      <c r="T8" s="111" t="s">
        <v>15</v>
      </c>
      <c r="U8" s="111" t="s">
        <v>16</v>
      </c>
      <c r="V8" s="111" t="s">
        <v>17</v>
      </c>
      <c r="W8" s="130" t="s">
        <v>20</v>
      </c>
      <c r="X8" s="130"/>
      <c r="Y8" s="130"/>
      <c r="Z8" s="130" t="s">
        <v>21</v>
      </c>
      <c r="AA8" s="130"/>
      <c r="AB8" s="130"/>
      <c r="AC8" s="122" t="s">
        <v>22</v>
      </c>
      <c r="AD8" s="122"/>
      <c r="AE8" s="122"/>
      <c r="AF8" s="122" t="s">
        <v>23</v>
      </c>
      <c r="AG8" s="122"/>
      <c r="AH8" s="122"/>
      <c r="AI8" s="128" t="s">
        <v>24</v>
      </c>
      <c r="AJ8" s="128"/>
      <c r="AK8" s="129"/>
      <c r="AL8" s="111" t="s">
        <v>15</v>
      </c>
      <c r="AM8" s="111" t="s">
        <v>16</v>
      </c>
      <c r="AN8" s="111" t="s">
        <v>17</v>
      </c>
    </row>
    <row r="9" spans="1:40" ht="63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2"/>
      <c r="U9" s="112"/>
      <c r="V9" s="112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2"/>
      <c r="AM9" s="112"/>
      <c r="AN9" s="112"/>
    </row>
    <row r="10" spans="1:40" ht="15.75">
      <c r="A10" s="33">
        <v>1</v>
      </c>
      <c r="B10" s="79" t="s">
        <v>562</v>
      </c>
      <c r="C10" s="79" t="s">
        <v>574</v>
      </c>
      <c r="D10" s="33">
        <v>25</v>
      </c>
      <c r="E10" s="33">
        <v>10</v>
      </c>
      <c r="F10" s="33">
        <v>9</v>
      </c>
      <c r="G10" s="33">
        <v>6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9</v>
      </c>
      <c r="U10" s="33">
        <v>10</v>
      </c>
      <c r="V10" s="33">
        <v>6</v>
      </c>
      <c r="W10" s="33">
        <v>11</v>
      </c>
      <c r="X10" s="33">
        <v>8</v>
      </c>
      <c r="Y10" s="33">
        <v>6</v>
      </c>
      <c r="Z10" s="33">
        <v>12</v>
      </c>
      <c r="AA10" s="33">
        <v>8</v>
      </c>
      <c r="AB10" s="33">
        <v>5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12</v>
      </c>
      <c r="AM10" s="33">
        <v>8</v>
      </c>
      <c r="AN10" s="33">
        <v>5</v>
      </c>
    </row>
    <row r="11" spans="1:40" ht="15.75">
      <c r="A11" s="33">
        <v>2</v>
      </c>
      <c r="B11" s="79" t="s">
        <v>563</v>
      </c>
      <c r="C11" s="79" t="s">
        <v>575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8</v>
      </c>
      <c r="U11" s="33">
        <v>10</v>
      </c>
      <c r="V11" s="33">
        <v>7</v>
      </c>
      <c r="W11" s="33">
        <v>8</v>
      </c>
      <c r="X11" s="33">
        <v>10</v>
      </c>
      <c r="Y11" s="33">
        <v>7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12</v>
      </c>
      <c r="AM11" s="33">
        <v>8</v>
      </c>
      <c r="AN11" s="33">
        <v>5</v>
      </c>
    </row>
    <row r="12" spans="1:40" ht="15.75" hidden="1">
      <c r="A12" s="33">
        <v>3</v>
      </c>
      <c r="B12" s="80" t="s">
        <v>37</v>
      </c>
      <c r="C12" s="80"/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3</v>
      </c>
      <c r="B13" s="45"/>
      <c r="C13" s="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>
      <c r="A14" s="33">
        <v>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>
      <c r="A15" s="33">
        <v>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17" t="s">
        <v>29</v>
      </c>
      <c r="B17" s="118"/>
      <c r="C17" s="119"/>
      <c r="D17" s="30">
        <v>50</v>
      </c>
      <c r="E17" s="81">
        <v>20</v>
      </c>
      <c r="F17" s="33">
        <v>18</v>
      </c>
      <c r="G17" s="33">
        <v>12</v>
      </c>
      <c r="H17" s="33">
        <v>18</v>
      </c>
      <c r="I17" s="33">
        <v>20</v>
      </c>
      <c r="J17" s="33">
        <v>12</v>
      </c>
      <c r="K17" s="33">
        <v>18</v>
      </c>
      <c r="L17" s="33">
        <v>20</v>
      </c>
      <c r="M17" s="33">
        <v>12</v>
      </c>
      <c r="N17" s="33">
        <v>20</v>
      </c>
      <c r="O17" s="33">
        <v>18</v>
      </c>
      <c r="P17" s="33">
        <v>12</v>
      </c>
      <c r="Q17" s="33">
        <v>20</v>
      </c>
      <c r="R17" s="33">
        <v>18</v>
      </c>
      <c r="S17" s="33">
        <v>12</v>
      </c>
      <c r="T17" s="82">
        <v>17</v>
      </c>
      <c r="U17" s="82">
        <v>20</v>
      </c>
      <c r="V17" s="82">
        <v>13</v>
      </c>
      <c r="W17" s="33">
        <v>19</v>
      </c>
      <c r="X17" s="33">
        <v>18</v>
      </c>
      <c r="Y17" s="33">
        <v>13</v>
      </c>
      <c r="Z17" s="33">
        <v>23</v>
      </c>
      <c r="AA17" s="33">
        <v>16</v>
      </c>
      <c r="AB17" s="33">
        <v>11</v>
      </c>
      <c r="AC17" s="33">
        <v>22</v>
      </c>
      <c r="AD17" s="33">
        <v>16</v>
      </c>
      <c r="AE17" s="33">
        <v>12</v>
      </c>
      <c r="AF17" s="33">
        <v>22</v>
      </c>
      <c r="AG17" s="33">
        <v>16</v>
      </c>
      <c r="AH17" s="33">
        <v>12</v>
      </c>
      <c r="AI17" s="33">
        <v>22</v>
      </c>
      <c r="AJ17" s="33">
        <v>16</v>
      </c>
      <c r="AK17" s="33">
        <v>12</v>
      </c>
      <c r="AL17" s="33">
        <v>24</v>
      </c>
      <c r="AM17" s="33">
        <v>16</v>
      </c>
      <c r="AN17" s="33">
        <v>10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40</v>
      </c>
      <c r="F18" s="84">
        <f>F17*100/D17</f>
        <v>36</v>
      </c>
      <c r="G18" s="84">
        <f>G17*100/D17</f>
        <v>24</v>
      </c>
      <c r="H18" s="84">
        <f>H17*100/D17</f>
        <v>36</v>
      </c>
      <c r="I18" s="84">
        <v>40</v>
      </c>
      <c r="J18" s="84">
        <v>24</v>
      </c>
      <c r="K18" s="84">
        <f>K17*100/D17</f>
        <v>36</v>
      </c>
      <c r="L18" s="84">
        <v>40</v>
      </c>
      <c r="M18" s="84">
        <v>24</v>
      </c>
      <c r="N18" s="84">
        <f>N17*100/D17</f>
        <v>40</v>
      </c>
      <c r="O18" s="84">
        <v>40</v>
      </c>
      <c r="P18" s="84">
        <v>20</v>
      </c>
      <c r="Q18" s="84">
        <f>Q17*100/D17</f>
        <v>40</v>
      </c>
      <c r="R18" s="84">
        <v>40</v>
      </c>
      <c r="S18" s="84">
        <v>20</v>
      </c>
      <c r="T18" s="84">
        <v>40</v>
      </c>
      <c r="U18" s="84">
        <v>39</v>
      </c>
      <c r="V18" s="84">
        <v>21</v>
      </c>
      <c r="W18" s="84">
        <f>W17*100/D17</f>
        <v>38</v>
      </c>
      <c r="X18" s="84">
        <f>X17*100/D17</f>
        <v>36</v>
      </c>
      <c r="Y18" s="84">
        <f>Y17*100/D17</f>
        <v>26</v>
      </c>
      <c r="Z18" s="84">
        <v>44</v>
      </c>
      <c r="AA18" s="84">
        <f>AA17*100/D17</f>
        <v>32</v>
      </c>
      <c r="AB18" s="84">
        <v>24</v>
      </c>
      <c r="AC18" s="84">
        <f>AC17*100/D17</f>
        <v>44</v>
      </c>
      <c r="AD18" s="84">
        <v>40</v>
      </c>
      <c r="AE18" s="84">
        <v>16</v>
      </c>
      <c r="AF18" s="84">
        <f>AF17*100/D17</f>
        <v>44</v>
      </c>
      <c r="AG18" s="84">
        <v>40</v>
      </c>
      <c r="AH18" s="84">
        <v>16</v>
      </c>
      <c r="AI18" s="84">
        <v>44</v>
      </c>
      <c r="AJ18" s="84">
        <v>40</v>
      </c>
      <c r="AK18" s="84">
        <v>16</v>
      </c>
      <c r="AL18" s="84">
        <v>46</v>
      </c>
      <c r="AM18" s="84">
        <v>40</v>
      </c>
      <c r="AN18" s="84">
        <v>14</v>
      </c>
    </row>
  </sheetData>
  <mergeCells count="35">
    <mergeCell ref="B3:F3"/>
    <mergeCell ref="O3:S3"/>
    <mergeCell ref="AJ3:AK3"/>
    <mergeCell ref="B4:F4"/>
    <mergeCell ref="O4:T4"/>
    <mergeCell ref="O5:T5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1"/>
  <sheetViews>
    <sheetView tabSelected="1" workbookViewId="0">
      <selection activeCell="F14" sqref="F14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16" t="s">
        <v>2</v>
      </c>
      <c r="AC1" s="116"/>
    </row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564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11" t="s">
        <v>38</v>
      </c>
      <c r="B7" s="107" t="s">
        <v>39</v>
      </c>
      <c r="C7" s="107"/>
      <c r="D7" s="107" t="s">
        <v>40</v>
      </c>
      <c r="E7" s="107"/>
      <c r="F7" s="107"/>
      <c r="G7" s="107"/>
      <c r="H7" s="107" t="s">
        <v>41</v>
      </c>
      <c r="I7" s="107" t="s">
        <v>10</v>
      </c>
      <c r="J7" s="107"/>
      <c r="K7" s="107"/>
      <c r="L7" s="107" t="s">
        <v>11</v>
      </c>
      <c r="M7" s="107"/>
      <c r="N7" s="107"/>
      <c r="O7" s="107" t="s">
        <v>12</v>
      </c>
      <c r="P7" s="107"/>
      <c r="Q7" s="107"/>
      <c r="R7" s="107" t="s">
        <v>13</v>
      </c>
      <c r="S7" s="107"/>
      <c r="T7" s="107"/>
      <c r="U7" s="107" t="s">
        <v>14</v>
      </c>
      <c r="V7" s="107"/>
      <c r="W7" s="107"/>
      <c r="X7" s="122" t="s">
        <v>42</v>
      </c>
      <c r="Y7" s="122"/>
      <c r="Z7" s="122"/>
      <c r="AA7" s="122"/>
      <c r="AB7" s="122"/>
      <c r="AC7" s="122"/>
    </row>
    <row r="8" spans="1:37" ht="63">
      <c r="A8" s="112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7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206"/>
      <c r="C11" s="206"/>
      <c r="D11" s="206"/>
      <c r="E11" s="69"/>
      <c r="F11" s="69"/>
      <c r="G11" s="69"/>
      <c r="H11" s="34">
        <v>112</v>
      </c>
      <c r="I11" s="34">
        <v>34</v>
      </c>
      <c r="J11" s="34">
        <v>45</v>
      </c>
      <c r="K11" s="34">
        <v>33</v>
      </c>
      <c r="L11" s="34">
        <v>35</v>
      </c>
      <c r="M11" s="34">
        <v>43</v>
      </c>
      <c r="N11" s="34">
        <v>34</v>
      </c>
      <c r="O11" s="34">
        <v>47</v>
      </c>
      <c r="P11" s="34">
        <v>37</v>
      </c>
      <c r="Q11" s="34">
        <v>28</v>
      </c>
      <c r="R11" s="34">
        <v>43</v>
      </c>
      <c r="S11" s="34">
        <v>38</v>
      </c>
      <c r="T11" s="34">
        <v>31</v>
      </c>
      <c r="U11" s="34">
        <v>33</v>
      </c>
      <c r="V11" s="34">
        <v>41</v>
      </c>
      <c r="W11" s="34">
        <v>38</v>
      </c>
      <c r="X11" s="33">
        <v>42</v>
      </c>
      <c r="Y11" s="33">
        <v>53</v>
      </c>
      <c r="Z11" s="33">
        <v>45</v>
      </c>
      <c r="AA11" s="33">
        <v>35</v>
      </c>
      <c r="AB11" s="29">
        <v>25</v>
      </c>
      <c r="AC11" s="33">
        <v>12</v>
      </c>
    </row>
    <row r="12" spans="1:37" ht="15.75">
      <c r="A12" s="69" t="s">
        <v>52</v>
      </c>
      <c r="B12" s="206"/>
      <c r="C12" s="206"/>
      <c r="D12" s="206"/>
      <c r="E12" s="69"/>
      <c r="F12" s="69"/>
      <c r="G12" s="69"/>
      <c r="H12" s="34">
        <v>79</v>
      </c>
      <c r="I12" s="34">
        <v>28</v>
      </c>
      <c r="J12" s="34">
        <v>43</v>
      </c>
      <c r="K12" s="34">
        <v>8</v>
      </c>
      <c r="L12" s="34">
        <v>25</v>
      </c>
      <c r="M12" s="34">
        <v>43</v>
      </c>
      <c r="N12" s="34">
        <v>11</v>
      </c>
      <c r="O12" s="34">
        <v>35</v>
      </c>
      <c r="P12" s="34">
        <v>34</v>
      </c>
      <c r="Q12" s="34">
        <v>10</v>
      </c>
      <c r="R12" s="34">
        <v>33</v>
      </c>
      <c r="S12" s="34">
        <v>35</v>
      </c>
      <c r="T12" s="34">
        <v>10</v>
      </c>
      <c r="U12" s="34">
        <v>39</v>
      </c>
      <c r="V12" s="34">
        <v>29</v>
      </c>
      <c r="W12" s="34">
        <v>11</v>
      </c>
      <c r="X12" s="33">
        <v>40</v>
      </c>
      <c r="Y12" s="33">
        <v>56</v>
      </c>
      <c r="Z12" s="33">
        <v>25</v>
      </c>
      <c r="AA12" s="33">
        <v>36</v>
      </c>
      <c r="AB12" s="29">
        <v>14</v>
      </c>
      <c r="AC12" s="33">
        <v>8</v>
      </c>
    </row>
    <row r="13" spans="1:37" ht="15.75">
      <c r="A13" s="69" t="s">
        <v>53</v>
      </c>
      <c r="B13" s="206"/>
      <c r="C13" s="206"/>
      <c r="D13" s="206"/>
      <c r="E13" s="69"/>
      <c r="F13" s="69"/>
      <c r="G13" s="69"/>
      <c r="H13" s="34">
        <v>50</v>
      </c>
      <c r="I13" s="34">
        <v>20</v>
      </c>
      <c r="J13" s="34">
        <v>18</v>
      </c>
      <c r="K13" s="34">
        <v>12</v>
      </c>
      <c r="L13" s="34">
        <v>20</v>
      </c>
      <c r="M13" s="34">
        <v>18</v>
      </c>
      <c r="N13" s="34">
        <v>12</v>
      </c>
      <c r="O13" s="34">
        <v>17</v>
      </c>
      <c r="P13" s="34">
        <v>20</v>
      </c>
      <c r="Q13" s="34">
        <v>13</v>
      </c>
      <c r="R13" s="34">
        <v>19</v>
      </c>
      <c r="S13" s="34">
        <v>18</v>
      </c>
      <c r="T13" s="34">
        <v>13</v>
      </c>
      <c r="U13" s="34">
        <v>22</v>
      </c>
      <c r="V13" s="34">
        <v>16</v>
      </c>
      <c r="W13" s="34">
        <v>12</v>
      </c>
      <c r="X13" s="33">
        <v>20</v>
      </c>
      <c r="Y13" s="33">
        <v>44</v>
      </c>
      <c r="Z13" s="33">
        <v>18</v>
      </c>
      <c r="AA13" s="33">
        <v>43</v>
      </c>
      <c r="AB13" s="29">
        <v>12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241</v>
      </c>
      <c r="I14" s="72">
        <v>82</v>
      </c>
      <c r="J14" s="72">
        <v>106</v>
      </c>
      <c r="K14" s="72">
        <v>53</v>
      </c>
      <c r="L14" s="72">
        <v>80</v>
      </c>
      <c r="M14" s="72">
        <v>104</v>
      </c>
      <c r="N14" s="72">
        <v>57</v>
      </c>
      <c r="O14" s="72">
        <v>99</v>
      </c>
      <c r="P14" s="72">
        <v>91</v>
      </c>
      <c r="Q14" s="72">
        <v>51</v>
      </c>
      <c r="R14" s="72">
        <v>95</v>
      </c>
      <c r="S14" s="72">
        <v>91</v>
      </c>
      <c r="T14" s="72">
        <v>55</v>
      </c>
      <c r="U14" s="72">
        <v>94</v>
      </c>
      <c r="V14" s="72">
        <v>86</v>
      </c>
      <c r="W14" s="72">
        <v>61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34.024896265560166</v>
      </c>
      <c r="J15" s="76">
        <f>J14*100/H14</f>
        <v>43.983402489626556</v>
      </c>
      <c r="K15" s="76">
        <f>K14*100/H14</f>
        <v>21.991701244813278</v>
      </c>
      <c r="L15" s="76">
        <f>L14*100/H14</f>
        <v>33.19502074688797</v>
      </c>
      <c r="M15" s="76">
        <f>M14*100/H14</f>
        <v>43.15352697095436</v>
      </c>
      <c r="N15" s="76">
        <v>24</v>
      </c>
      <c r="O15" s="76">
        <f>O14*100/H14</f>
        <v>41.078838174273862</v>
      </c>
      <c r="P15" s="76">
        <f>P14*100/H14</f>
        <v>37.759336099585063</v>
      </c>
      <c r="Q15" s="76">
        <f>Q14*100/H14</f>
        <v>21.161825726141078</v>
      </c>
      <c r="R15" s="76">
        <f>R14*100/H14</f>
        <v>39.419087136929463</v>
      </c>
      <c r="S15" s="76">
        <f>S14*100/H14</f>
        <v>37.759336099585063</v>
      </c>
      <c r="T15" s="76">
        <f>T14*100/H14</f>
        <v>22.821576763485478</v>
      </c>
      <c r="U15" s="76">
        <f>U14*100/H14</f>
        <v>39.004149377593365</v>
      </c>
      <c r="V15" s="76">
        <f>V14*100/H14</f>
        <v>35.684647302904565</v>
      </c>
      <c r="W15" s="76">
        <v>25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T1:U1"/>
    <mergeCell ref="AB1:AC1"/>
    <mergeCell ref="B3:F3"/>
    <mergeCell ref="O3:S3"/>
    <mergeCell ref="AJ3:AK3"/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16" t="s">
        <v>59</v>
      </c>
      <c r="GQ2" s="116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44" t="s">
        <v>6</v>
      </c>
      <c r="B4" s="144" t="s">
        <v>60</v>
      </c>
      <c r="C4" s="158" t="s">
        <v>61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9" t="s">
        <v>62</v>
      </c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 t="s">
        <v>63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60" t="s">
        <v>64</v>
      </c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1" t="s">
        <v>65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00" ht="13.5" customHeight="1">
      <c r="A5" s="144"/>
      <c r="B5" s="144"/>
      <c r="C5" s="145" t="s">
        <v>66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67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22" t="s">
        <v>68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 t="s">
        <v>69</v>
      </c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45" t="s">
        <v>70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71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62" t="s">
        <v>72</v>
      </c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 t="s">
        <v>73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3" t="s">
        <v>74</v>
      </c>
      <c r="ER5" s="163"/>
      <c r="ES5" s="163"/>
      <c r="ET5" s="163"/>
      <c r="EU5" s="163"/>
      <c r="EV5" s="163"/>
      <c r="EW5" s="163"/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2" t="s">
        <v>24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22" t="s">
        <v>75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</row>
    <row r="6" spans="1:200" ht="15.75" hidden="1">
      <c r="A6" s="144"/>
      <c r="B6" s="14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44"/>
      <c r="B7" s="14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44"/>
      <c r="B8" s="14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44"/>
      <c r="B9" s="14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44"/>
      <c r="B10" s="14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44"/>
      <c r="B11" s="144"/>
      <c r="C11" s="145" t="s">
        <v>76</v>
      </c>
      <c r="D11" s="145" t="s">
        <v>77</v>
      </c>
      <c r="E11" s="145" t="s">
        <v>78</v>
      </c>
      <c r="F11" s="145" t="s">
        <v>79</v>
      </c>
      <c r="G11" s="145" t="s">
        <v>80</v>
      </c>
      <c r="H11" s="145" t="s">
        <v>81</v>
      </c>
      <c r="I11" s="145" t="s">
        <v>82</v>
      </c>
      <c r="J11" s="145" t="s">
        <v>80</v>
      </c>
      <c r="K11" s="145" t="s">
        <v>81</v>
      </c>
      <c r="L11" s="145" t="s">
        <v>83</v>
      </c>
      <c r="M11" s="145" t="s">
        <v>84</v>
      </c>
      <c r="N11" s="145" t="s">
        <v>77</v>
      </c>
      <c r="O11" s="145" t="s">
        <v>85</v>
      </c>
      <c r="P11" s="145"/>
      <c r="Q11" s="145"/>
      <c r="R11" s="145" t="s">
        <v>86</v>
      </c>
      <c r="S11" s="145"/>
      <c r="T11" s="145"/>
      <c r="U11" s="145" t="s">
        <v>87</v>
      </c>
      <c r="V11" s="145"/>
      <c r="W11" s="145"/>
      <c r="X11" s="145" t="s">
        <v>88</v>
      </c>
      <c r="Y11" s="145"/>
      <c r="Z11" s="145"/>
      <c r="AA11" s="122" t="s">
        <v>89</v>
      </c>
      <c r="AB11" s="122"/>
      <c r="AC11" s="122"/>
      <c r="AD11" s="122" t="s">
        <v>90</v>
      </c>
      <c r="AE11" s="122"/>
      <c r="AF11" s="122"/>
      <c r="AG11" s="145" t="s">
        <v>91</v>
      </c>
      <c r="AH11" s="145"/>
      <c r="AI11" s="145"/>
      <c r="AJ11" s="122" t="s">
        <v>92</v>
      </c>
      <c r="AK11" s="122"/>
      <c r="AL11" s="122"/>
      <c r="AM11" s="145" t="s">
        <v>93</v>
      </c>
      <c r="AN11" s="145"/>
      <c r="AO11" s="145"/>
      <c r="AP11" s="145" t="s">
        <v>94</v>
      </c>
      <c r="AQ11" s="145"/>
      <c r="AR11" s="145"/>
      <c r="AS11" s="145" t="s">
        <v>95</v>
      </c>
      <c r="AT11" s="145"/>
      <c r="AU11" s="145"/>
      <c r="AV11" s="122" t="s">
        <v>96</v>
      </c>
      <c r="AW11" s="122"/>
      <c r="AX11" s="122"/>
      <c r="AY11" s="122" t="s">
        <v>97</v>
      </c>
      <c r="AZ11" s="122"/>
      <c r="BA11" s="122"/>
      <c r="BB11" s="122" t="s">
        <v>98</v>
      </c>
      <c r="BC11" s="122"/>
      <c r="BD11" s="122"/>
      <c r="BE11" s="122" t="s">
        <v>99</v>
      </c>
      <c r="BF11" s="122"/>
      <c r="BG11" s="122"/>
      <c r="BH11" s="122" t="s">
        <v>100</v>
      </c>
      <c r="BI11" s="122"/>
      <c r="BJ11" s="122"/>
      <c r="BK11" s="122" t="s">
        <v>101</v>
      </c>
      <c r="BL11" s="122"/>
      <c r="BM11" s="122"/>
      <c r="BN11" s="122" t="s">
        <v>102</v>
      </c>
      <c r="BO11" s="122"/>
      <c r="BP11" s="122"/>
      <c r="BQ11" s="122" t="s">
        <v>103</v>
      </c>
      <c r="BR11" s="122"/>
      <c r="BS11" s="122"/>
      <c r="BT11" s="122" t="s">
        <v>104</v>
      </c>
      <c r="BU11" s="122"/>
      <c r="BV11" s="122"/>
      <c r="BW11" s="122" t="s">
        <v>105</v>
      </c>
      <c r="BX11" s="122"/>
      <c r="BY11" s="122"/>
      <c r="BZ11" s="122" t="s">
        <v>106</v>
      </c>
      <c r="CA11" s="122"/>
      <c r="CB11" s="122"/>
      <c r="CC11" s="122" t="s">
        <v>107</v>
      </c>
      <c r="CD11" s="122"/>
      <c r="CE11" s="122"/>
      <c r="CF11" s="122" t="s">
        <v>108</v>
      </c>
      <c r="CG11" s="122"/>
      <c r="CH11" s="122"/>
      <c r="CI11" s="122" t="s">
        <v>109</v>
      </c>
      <c r="CJ11" s="122"/>
      <c r="CK11" s="122"/>
      <c r="CL11" s="122" t="s">
        <v>110</v>
      </c>
      <c r="CM11" s="122"/>
      <c r="CN11" s="122"/>
      <c r="CO11" s="127" t="s">
        <v>111</v>
      </c>
      <c r="CP11" s="128"/>
      <c r="CQ11" s="129"/>
      <c r="CR11" s="122" t="s">
        <v>112</v>
      </c>
      <c r="CS11" s="122"/>
      <c r="CT11" s="122"/>
      <c r="CU11" s="122" t="s">
        <v>113</v>
      </c>
      <c r="CV11" s="122"/>
      <c r="CW11" s="122"/>
      <c r="CX11" s="122" t="s">
        <v>114</v>
      </c>
      <c r="CY11" s="122"/>
      <c r="CZ11" s="122"/>
      <c r="DA11" s="122" t="s">
        <v>115</v>
      </c>
      <c r="DB11" s="122"/>
      <c r="DC11" s="122"/>
      <c r="DD11" s="122" t="s">
        <v>116</v>
      </c>
      <c r="DE11" s="122"/>
      <c r="DF11" s="122"/>
      <c r="DG11" s="122" t="s">
        <v>117</v>
      </c>
      <c r="DH11" s="122"/>
      <c r="DI11" s="122"/>
      <c r="DJ11" s="122" t="s">
        <v>118</v>
      </c>
      <c r="DK11" s="122"/>
      <c r="DL11" s="122"/>
      <c r="DM11" s="122" t="s">
        <v>119</v>
      </c>
      <c r="DN11" s="122"/>
      <c r="DO11" s="122"/>
      <c r="DP11" s="122" t="s">
        <v>120</v>
      </c>
      <c r="DQ11" s="122"/>
      <c r="DR11" s="122"/>
      <c r="DS11" s="122" t="s">
        <v>121</v>
      </c>
      <c r="DT11" s="122"/>
      <c r="DU11" s="122"/>
      <c r="DV11" s="122" t="s">
        <v>122</v>
      </c>
      <c r="DW11" s="122"/>
      <c r="DX11" s="122"/>
      <c r="DY11" s="122" t="s">
        <v>123</v>
      </c>
      <c r="DZ11" s="122"/>
      <c r="EA11" s="122"/>
      <c r="EB11" s="122" t="s">
        <v>124</v>
      </c>
      <c r="EC11" s="122"/>
      <c r="ED11" s="122"/>
      <c r="EE11" s="122" t="s">
        <v>125</v>
      </c>
      <c r="EF11" s="122"/>
      <c r="EG11" s="122"/>
      <c r="EH11" s="122" t="s">
        <v>126</v>
      </c>
      <c r="EI11" s="122"/>
      <c r="EJ11" s="122"/>
      <c r="EK11" s="122" t="s">
        <v>127</v>
      </c>
      <c r="EL11" s="122"/>
      <c r="EM11" s="122"/>
      <c r="EN11" s="122" t="s">
        <v>128</v>
      </c>
      <c r="EO11" s="122"/>
      <c r="EP11" s="122"/>
      <c r="EQ11" s="122" t="s">
        <v>129</v>
      </c>
      <c r="ER11" s="122"/>
      <c r="ES11" s="122"/>
      <c r="ET11" s="122" t="s">
        <v>130</v>
      </c>
      <c r="EU11" s="122"/>
      <c r="EV11" s="122"/>
      <c r="EW11" s="122" t="s">
        <v>131</v>
      </c>
      <c r="EX11" s="122"/>
      <c r="EY11" s="122"/>
      <c r="EZ11" s="122" t="s">
        <v>132</v>
      </c>
      <c r="FA11" s="122"/>
      <c r="FB11" s="122"/>
      <c r="FC11" s="122" t="s">
        <v>133</v>
      </c>
      <c r="FD11" s="122"/>
      <c r="FE11" s="122"/>
      <c r="FF11" s="122" t="s">
        <v>134</v>
      </c>
      <c r="FG11" s="122"/>
      <c r="FH11" s="122"/>
      <c r="FI11" s="122" t="s">
        <v>135</v>
      </c>
      <c r="FJ11" s="122"/>
      <c r="FK11" s="122"/>
      <c r="FL11" s="122" t="s">
        <v>136</v>
      </c>
      <c r="FM11" s="122"/>
      <c r="FN11" s="122"/>
      <c r="FO11" s="122" t="s">
        <v>137</v>
      </c>
      <c r="FP11" s="122"/>
      <c r="FQ11" s="122"/>
      <c r="FR11" s="122" t="s">
        <v>138</v>
      </c>
      <c r="FS11" s="122"/>
      <c r="FT11" s="122"/>
      <c r="FU11" s="122" t="s">
        <v>139</v>
      </c>
      <c r="FV11" s="122"/>
      <c r="FW11" s="122"/>
      <c r="FX11" s="122" t="s">
        <v>140</v>
      </c>
      <c r="FY11" s="122"/>
      <c r="FZ11" s="122"/>
      <c r="GA11" s="122" t="s">
        <v>141</v>
      </c>
      <c r="GB11" s="122"/>
      <c r="GC11" s="122"/>
      <c r="GD11" s="122" t="s">
        <v>142</v>
      </c>
      <c r="GE11" s="122"/>
      <c r="GF11" s="122"/>
      <c r="GG11" s="122" t="s">
        <v>143</v>
      </c>
      <c r="GH11" s="122"/>
      <c r="GI11" s="122"/>
      <c r="GJ11" s="122" t="s">
        <v>144</v>
      </c>
      <c r="GK11" s="122"/>
      <c r="GL11" s="122"/>
      <c r="GM11" s="122" t="s">
        <v>145</v>
      </c>
      <c r="GN11" s="122"/>
      <c r="GO11" s="122"/>
      <c r="GP11" s="122" t="s">
        <v>146</v>
      </c>
      <c r="GQ11" s="122"/>
      <c r="GR11" s="122"/>
    </row>
    <row r="12" spans="1:200" ht="87" customHeight="1">
      <c r="A12" s="144"/>
      <c r="B12" s="144"/>
      <c r="C12" s="143" t="s">
        <v>147</v>
      </c>
      <c r="D12" s="143"/>
      <c r="E12" s="143"/>
      <c r="F12" s="143" t="s">
        <v>148</v>
      </c>
      <c r="G12" s="143"/>
      <c r="H12" s="143"/>
      <c r="I12" s="143" t="s">
        <v>149</v>
      </c>
      <c r="J12" s="143"/>
      <c r="K12" s="143"/>
      <c r="L12" s="143" t="s">
        <v>150</v>
      </c>
      <c r="M12" s="143"/>
      <c r="N12" s="143"/>
      <c r="O12" s="143" t="s">
        <v>151</v>
      </c>
      <c r="P12" s="143"/>
      <c r="Q12" s="143"/>
      <c r="R12" s="143" t="s">
        <v>152</v>
      </c>
      <c r="S12" s="143"/>
      <c r="T12" s="143"/>
      <c r="U12" s="143" t="s">
        <v>153</v>
      </c>
      <c r="V12" s="143"/>
      <c r="W12" s="143"/>
      <c r="X12" s="143" t="s">
        <v>154</v>
      </c>
      <c r="Y12" s="143"/>
      <c r="Z12" s="143"/>
      <c r="AA12" s="143" t="s">
        <v>155</v>
      </c>
      <c r="AB12" s="143"/>
      <c r="AC12" s="143"/>
      <c r="AD12" s="143" t="s">
        <v>156</v>
      </c>
      <c r="AE12" s="143"/>
      <c r="AF12" s="143"/>
      <c r="AG12" s="143" t="s">
        <v>157</v>
      </c>
      <c r="AH12" s="143"/>
      <c r="AI12" s="143"/>
      <c r="AJ12" s="143" t="s">
        <v>158</v>
      </c>
      <c r="AK12" s="143"/>
      <c r="AL12" s="143"/>
      <c r="AM12" s="157" t="s">
        <v>159</v>
      </c>
      <c r="AN12" s="157"/>
      <c r="AO12" s="157"/>
      <c r="AP12" s="157" t="s">
        <v>160</v>
      </c>
      <c r="AQ12" s="157"/>
      <c r="AR12" s="157"/>
      <c r="AS12" s="157" t="s">
        <v>161</v>
      </c>
      <c r="AT12" s="157"/>
      <c r="AU12" s="157"/>
      <c r="AV12" s="157" t="s">
        <v>162</v>
      </c>
      <c r="AW12" s="157"/>
      <c r="AX12" s="157"/>
      <c r="AY12" s="157" t="s">
        <v>163</v>
      </c>
      <c r="AZ12" s="157"/>
      <c r="BA12" s="157"/>
      <c r="BB12" s="157" t="s">
        <v>164</v>
      </c>
      <c r="BC12" s="157"/>
      <c r="BD12" s="157"/>
      <c r="BE12" s="157" t="s">
        <v>165</v>
      </c>
      <c r="BF12" s="157"/>
      <c r="BG12" s="157"/>
      <c r="BH12" s="157" t="s">
        <v>166</v>
      </c>
      <c r="BI12" s="157"/>
      <c r="BJ12" s="157"/>
      <c r="BK12" s="157" t="s">
        <v>167</v>
      </c>
      <c r="BL12" s="157"/>
      <c r="BM12" s="157"/>
      <c r="BN12" s="157" t="s">
        <v>168</v>
      </c>
      <c r="BO12" s="157"/>
      <c r="BP12" s="157"/>
      <c r="BQ12" s="157" t="s">
        <v>169</v>
      </c>
      <c r="BR12" s="157"/>
      <c r="BS12" s="157"/>
      <c r="BT12" s="157" t="s">
        <v>170</v>
      </c>
      <c r="BU12" s="157"/>
      <c r="BV12" s="157"/>
      <c r="BW12" s="143" t="s">
        <v>171</v>
      </c>
      <c r="BX12" s="143"/>
      <c r="BY12" s="143"/>
      <c r="BZ12" s="143" t="s">
        <v>172</v>
      </c>
      <c r="CA12" s="143"/>
      <c r="CB12" s="143"/>
      <c r="CC12" s="143" t="s">
        <v>173</v>
      </c>
      <c r="CD12" s="143"/>
      <c r="CE12" s="143"/>
      <c r="CF12" s="143" t="s">
        <v>174</v>
      </c>
      <c r="CG12" s="143"/>
      <c r="CH12" s="143"/>
      <c r="CI12" s="143" t="s">
        <v>175</v>
      </c>
      <c r="CJ12" s="143"/>
      <c r="CK12" s="143"/>
      <c r="CL12" s="143" t="s">
        <v>176</v>
      </c>
      <c r="CM12" s="143"/>
      <c r="CN12" s="143"/>
      <c r="CO12" s="157" t="s">
        <v>177</v>
      </c>
      <c r="CP12" s="157"/>
      <c r="CQ12" s="157"/>
      <c r="CR12" s="157" t="s">
        <v>178</v>
      </c>
      <c r="CS12" s="157"/>
      <c r="CT12" s="157"/>
      <c r="CU12" s="157" t="s">
        <v>179</v>
      </c>
      <c r="CV12" s="157"/>
      <c r="CW12" s="157"/>
      <c r="CX12" s="157" t="s">
        <v>180</v>
      </c>
      <c r="CY12" s="157"/>
      <c r="CZ12" s="157"/>
      <c r="DA12" s="157" t="s">
        <v>181</v>
      </c>
      <c r="DB12" s="157"/>
      <c r="DC12" s="157"/>
      <c r="DD12" s="143" t="s">
        <v>182</v>
      </c>
      <c r="DE12" s="143"/>
      <c r="DF12" s="143"/>
      <c r="DG12" s="143" t="s">
        <v>183</v>
      </c>
      <c r="DH12" s="143"/>
      <c r="DI12" s="143"/>
      <c r="DJ12" s="143" t="s">
        <v>184</v>
      </c>
      <c r="DK12" s="143"/>
      <c r="DL12" s="143"/>
      <c r="DM12" s="157" t="s">
        <v>185</v>
      </c>
      <c r="DN12" s="157"/>
      <c r="DO12" s="157"/>
      <c r="DP12" s="143" t="s">
        <v>186</v>
      </c>
      <c r="DQ12" s="143"/>
      <c r="DR12" s="143"/>
      <c r="DS12" s="143" t="s">
        <v>187</v>
      </c>
      <c r="DT12" s="143"/>
      <c r="DU12" s="143"/>
      <c r="DV12" s="143" t="s">
        <v>188</v>
      </c>
      <c r="DW12" s="143"/>
      <c r="DX12" s="143"/>
      <c r="DY12" s="157" t="s">
        <v>189</v>
      </c>
      <c r="DZ12" s="157"/>
      <c r="EA12" s="157"/>
      <c r="EB12" s="157" t="s">
        <v>190</v>
      </c>
      <c r="EC12" s="157"/>
      <c r="ED12" s="157"/>
      <c r="EE12" s="157" t="s">
        <v>191</v>
      </c>
      <c r="EF12" s="157"/>
      <c r="EG12" s="157"/>
      <c r="EH12" s="157" t="s">
        <v>192</v>
      </c>
      <c r="EI12" s="157"/>
      <c r="EJ12" s="157"/>
      <c r="EK12" s="157" t="s">
        <v>193</v>
      </c>
      <c r="EL12" s="157"/>
      <c r="EM12" s="157"/>
      <c r="EN12" s="157" t="s">
        <v>194</v>
      </c>
      <c r="EO12" s="157"/>
      <c r="EP12" s="157"/>
      <c r="EQ12" s="143" t="s">
        <v>195</v>
      </c>
      <c r="ER12" s="143"/>
      <c r="ES12" s="143"/>
      <c r="ET12" s="143" t="s">
        <v>196</v>
      </c>
      <c r="EU12" s="143"/>
      <c r="EV12" s="143"/>
      <c r="EW12" s="143" t="s">
        <v>197</v>
      </c>
      <c r="EX12" s="143"/>
      <c r="EY12" s="143"/>
      <c r="EZ12" s="143" t="s">
        <v>198</v>
      </c>
      <c r="FA12" s="143"/>
      <c r="FB12" s="143"/>
      <c r="FC12" s="143" t="s">
        <v>199</v>
      </c>
      <c r="FD12" s="143"/>
      <c r="FE12" s="143"/>
      <c r="FF12" s="143" t="s">
        <v>200</v>
      </c>
      <c r="FG12" s="143"/>
      <c r="FH12" s="143"/>
      <c r="FI12" s="157" t="s">
        <v>201</v>
      </c>
      <c r="FJ12" s="157"/>
      <c r="FK12" s="157"/>
      <c r="FL12" s="157" t="s">
        <v>202</v>
      </c>
      <c r="FM12" s="157"/>
      <c r="FN12" s="157"/>
      <c r="FO12" s="157" t="s">
        <v>203</v>
      </c>
      <c r="FP12" s="157"/>
      <c r="FQ12" s="157"/>
      <c r="FR12" s="157" t="s">
        <v>204</v>
      </c>
      <c r="FS12" s="157"/>
      <c r="FT12" s="157"/>
      <c r="FU12" s="157" t="s">
        <v>205</v>
      </c>
      <c r="FV12" s="157"/>
      <c r="FW12" s="157"/>
      <c r="FX12" s="157" t="s">
        <v>206</v>
      </c>
      <c r="FY12" s="157"/>
      <c r="FZ12" s="157"/>
      <c r="GA12" s="143" t="s">
        <v>207</v>
      </c>
      <c r="GB12" s="143"/>
      <c r="GC12" s="143"/>
      <c r="GD12" s="143" t="s">
        <v>208</v>
      </c>
      <c r="GE12" s="143"/>
      <c r="GF12" s="143"/>
      <c r="GG12" s="143" t="s">
        <v>209</v>
      </c>
      <c r="GH12" s="143"/>
      <c r="GI12" s="143"/>
      <c r="GJ12" s="143" t="s">
        <v>210</v>
      </c>
      <c r="GK12" s="143"/>
      <c r="GL12" s="143"/>
      <c r="GM12" s="143" t="s">
        <v>211</v>
      </c>
      <c r="GN12" s="143"/>
      <c r="GO12" s="143"/>
      <c r="GP12" s="143" t="s">
        <v>212</v>
      </c>
      <c r="GQ12" s="143"/>
      <c r="GR12" s="143"/>
    </row>
    <row r="13" spans="1:200" ht="144">
      <c r="A13" s="144"/>
      <c r="B13" s="144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46" t="s">
        <v>429</v>
      </c>
      <c r="B41" s="147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48" t="s">
        <v>430</v>
      </c>
      <c r="B42" s="149"/>
      <c r="C42" s="54">
        <f t="shared" ref="C42:BN42" si="4">C41/18%</f>
        <v>0</v>
      </c>
      <c r="D42" s="54">
        <f t="shared" si="4"/>
        <v>144.44444444444446</v>
      </c>
      <c r="E42" s="54">
        <f t="shared" si="4"/>
        <v>0</v>
      </c>
      <c r="F42" s="54">
        <f t="shared" si="4"/>
        <v>0</v>
      </c>
      <c r="G42" s="54">
        <f t="shared" si="4"/>
        <v>77.777777777777786</v>
      </c>
      <c r="H42" s="54">
        <f t="shared" si="4"/>
        <v>44.444444444444443</v>
      </c>
      <c r="I42" s="54">
        <f t="shared" si="4"/>
        <v>0</v>
      </c>
      <c r="J42" s="54">
        <f t="shared" si="4"/>
        <v>116.66666666666667</v>
      </c>
      <c r="K42" s="54">
        <f t="shared" si="4"/>
        <v>0</v>
      </c>
      <c r="L42" s="54">
        <f t="shared" si="4"/>
        <v>0</v>
      </c>
      <c r="M42" s="54">
        <f t="shared" si="4"/>
        <v>116.66666666666667</v>
      </c>
      <c r="N42" s="54">
        <f t="shared" si="4"/>
        <v>0</v>
      </c>
      <c r="O42" s="54">
        <f t="shared" si="4"/>
        <v>0</v>
      </c>
      <c r="P42" s="54">
        <f t="shared" si="4"/>
        <v>66.666666666666671</v>
      </c>
      <c r="Q42" s="54">
        <f t="shared" si="4"/>
        <v>50</v>
      </c>
      <c r="R42" s="54">
        <f t="shared" si="4"/>
        <v>0</v>
      </c>
      <c r="S42" s="54">
        <f t="shared" si="4"/>
        <v>116.66666666666667</v>
      </c>
      <c r="T42" s="54">
        <f t="shared" si="4"/>
        <v>0</v>
      </c>
      <c r="U42" s="54">
        <f t="shared" si="4"/>
        <v>0</v>
      </c>
      <c r="V42" s="54">
        <f t="shared" si="4"/>
        <v>77.777777777777786</v>
      </c>
      <c r="W42" s="54">
        <f t="shared" si="4"/>
        <v>38.888888888888893</v>
      </c>
      <c r="X42" s="54">
        <f t="shared" si="4"/>
        <v>0</v>
      </c>
      <c r="Y42" s="54">
        <f t="shared" si="4"/>
        <v>116.66666666666667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72.222222222222229</v>
      </c>
      <c r="AF42" s="54">
        <f t="shared" si="4"/>
        <v>50</v>
      </c>
      <c r="AG42" s="54">
        <f t="shared" si="4"/>
        <v>0</v>
      </c>
      <c r="AH42" s="54">
        <f t="shared" si="4"/>
        <v>66.666666666666671</v>
      </c>
      <c r="AI42" s="54">
        <f t="shared" si="4"/>
        <v>50</v>
      </c>
      <c r="AJ42" s="54">
        <f t="shared" si="4"/>
        <v>0</v>
      </c>
      <c r="AK42" s="54">
        <f t="shared" si="4"/>
        <v>72.222222222222229</v>
      </c>
      <c r="AL42" s="54">
        <f t="shared" si="4"/>
        <v>50</v>
      </c>
      <c r="AM42" s="54">
        <f t="shared" si="4"/>
        <v>0</v>
      </c>
      <c r="AN42" s="54">
        <f t="shared" si="4"/>
        <v>116.66666666666667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77.777777777777786</v>
      </c>
      <c r="BA42" s="54">
        <f t="shared" si="4"/>
        <v>38.888888888888893</v>
      </c>
      <c r="BB42" s="54">
        <f t="shared" si="4"/>
        <v>0</v>
      </c>
      <c r="BC42" s="54">
        <f t="shared" si="4"/>
        <v>83.333333333333343</v>
      </c>
      <c r="BD42" s="54">
        <f t="shared" si="4"/>
        <v>38.888888888888893</v>
      </c>
      <c r="BE42" s="54">
        <f t="shared" si="4"/>
        <v>0</v>
      </c>
      <c r="BF42" s="54">
        <f t="shared" si="4"/>
        <v>0</v>
      </c>
      <c r="BG42" s="54">
        <f t="shared" si="4"/>
        <v>116.66666666666667</v>
      </c>
      <c r="BH42" s="54">
        <f t="shared" si="4"/>
        <v>0</v>
      </c>
      <c r="BI42" s="54">
        <f t="shared" si="4"/>
        <v>105.55555555555556</v>
      </c>
      <c r="BJ42" s="54">
        <f t="shared" si="4"/>
        <v>11.111111111111111</v>
      </c>
      <c r="BK42" s="54">
        <f t="shared" si="4"/>
        <v>38.888888888888893</v>
      </c>
      <c r="BL42" s="54">
        <f t="shared" si="4"/>
        <v>83.333333333333343</v>
      </c>
      <c r="BM42" s="54">
        <f t="shared" si="4"/>
        <v>0</v>
      </c>
      <c r="BN42" s="54">
        <f t="shared" si="4"/>
        <v>61.111111111111114</v>
      </c>
      <c r="BO42" s="54">
        <f t="shared" ref="BO42:DZ42" si="5">BO41/18%</f>
        <v>83.333333333333343</v>
      </c>
      <c r="BP42" s="54">
        <f t="shared" si="5"/>
        <v>0</v>
      </c>
      <c r="BQ42" s="54">
        <f t="shared" si="5"/>
        <v>0</v>
      </c>
      <c r="BR42" s="54">
        <f t="shared" si="5"/>
        <v>144.44444444444446</v>
      </c>
      <c r="BS42" s="54">
        <f t="shared" si="5"/>
        <v>0</v>
      </c>
      <c r="BT42" s="54">
        <f t="shared" si="5"/>
        <v>0</v>
      </c>
      <c r="BU42" s="54">
        <f t="shared" si="5"/>
        <v>144.44444444444446</v>
      </c>
      <c r="BV42" s="54">
        <f t="shared" si="5"/>
        <v>0</v>
      </c>
      <c r="BW42" s="54">
        <f t="shared" si="5"/>
        <v>66.666666666666671</v>
      </c>
      <c r="BX42" s="54">
        <f t="shared" si="5"/>
        <v>77.777777777777786</v>
      </c>
      <c r="BY42" s="54">
        <f t="shared" si="5"/>
        <v>0</v>
      </c>
      <c r="BZ42" s="54">
        <f t="shared" si="5"/>
        <v>0</v>
      </c>
      <c r="CA42" s="54">
        <f t="shared" si="5"/>
        <v>144.44444444444446</v>
      </c>
      <c r="CB42" s="54">
        <f t="shared" si="5"/>
        <v>0</v>
      </c>
      <c r="CC42" s="54">
        <f t="shared" si="5"/>
        <v>0</v>
      </c>
      <c r="CD42" s="54">
        <f t="shared" si="5"/>
        <v>122.22222222222223</v>
      </c>
      <c r="CE42" s="54">
        <f t="shared" si="5"/>
        <v>22.222222222222221</v>
      </c>
      <c r="CF42" s="54">
        <f t="shared" si="5"/>
        <v>0</v>
      </c>
      <c r="CG42" s="54">
        <f t="shared" si="5"/>
        <v>100</v>
      </c>
      <c r="CH42" s="54">
        <f t="shared" si="5"/>
        <v>16.666666666666668</v>
      </c>
      <c r="CI42" s="54">
        <f t="shared" si="5"/>
        <v>0</v>
      </c>
      <c r="CJ42" s="54">
        <f t="shared" si="5"/>
        <v>116.66666666666667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111.11111111111111</v>
      </c>
      <c r="CW42" s="54">
        <f t="shared" si="5"/>
        <v>5.5555555555555554</v>
      </c>
      <c r="CX42" s="54">
        <f t="shared" si="5"/>
        <v>0</v>
      </c>
      <c r="CY42" s="54">
        <f t="shared" si="5"/>
        <v>116.66666666666667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105.55555555555556</v>
      </c>
      <c r="ES42" s="54">
        <f t="shared" si="6"/>
        <v>11.111111111111111</v>
      </c>
      <c r="ET42" s="54">
        <f t="shared" si="6"/>
        <v>0</v>
      </c>
      <c r="EU42" s="54">
        <f t="shared" si="6"/>
        <v>88.888888888888886</v>
      </c>
      <c r="EV42" s="54">
        <f t="shared" si="6"/>
        <v>27.777777777777779</v>
      </c>
      <c r="EW42" s="54">
        <f t="shared" si="6"/>
        <v>0</v>
      </c>
      <c r="EX42" s="54">
        <f t="shared" si="6"/>
        <v>94.444444444444443</v>
      </c>
      <c r="EY42" s="54">
        <f t="shared" si="6"/>
        <v>22.222222222222221</v>
      </c>
      <c r="EZ42" s="54">
        <f t="shared" si="6"/>
        <v>0</v>
      </c>
      <c r="FA42" s="54">
        <f t="shared" si="6"/>
        <v>116.66666666666667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116.66666666666667</v>
      </c>
      <c r="FF42" s="54">
        <f t="shared" si="6"/>
        <v>0</v>
      </c>
      <c r="FG42" s="54">
        <f t="shared" si="6"/>
        <v>55.555555555555557</v>
      </c>
      <c r="FH42" s="54">
        <f t="shared" si="6"/>
        <v>61.111111111111114</v>
      </c>
      <c r="FI42" s="54">
        <f t="shared" si="6"/>
        <v>0</v>
      </c>
      <c r="FJ42" s="54">
        <f t="shared" si="6"/>
        <v>116.66666666666667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77.777777777777786</v>
      </c>
      <c r="FN42" s="54">
        <f t="shared" si="6"/>
        <v>44.444444444444443</v>
      </c>
      <c r="FO42" s="54">
        <f t="shared" si="6"/>
        <v>0</v>
      </c>
      <c r="FP42" s="54">
        <f t="shared" si="6"/>
        <v>116.66666666666667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94.444444444444443</v>
      </c>
      <c r="GL42" s="54">
        <f t="shared" si="6"/>
        <v>22.222222222222221</v>
      </c>
      <c r="GM42" s="54">
        <f t="shared" ref="GM42:GR42" si="7">GM41/18%</f>
        <v>0</v>
      </c>
      <c r="GN42" s="54">
        <f t="shared" si="7"/>
        <v>116.66666666666667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116.66666666666667</v>
      </c>
      <c r="GR42" s="54">
        <f t="shared" si="7"/>
        <v>0</v>
      </c>
    </row>
    <row r="44" spans="1:200">
      <c r="B44" s="150" t="s">
        <v>431</v>
      </c>
      <c r="C44" s="150"/>
      <c r="D44" s="150"/>
      <c r="E44" s="150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19.166666666666668</v>
      </c>
      <c r="E46" s="57">
        <f>(D42+G42+J42+M42+P42+S42)/6</f>
        <v>106.48148148148148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2.8333333333333335</v>
      </c>
      <c r="E47" s="57">
        <f>(E42+H42+K42+N42+Q42+T42)/6</f>
        <v>15.74074074074074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122.22222222222223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1" t="s">
        <v>67</v>
      </c>
      <c r="E49" s="151"/>
      <c r="F49" s="152" t="s">
        <v>68</v>
      </c>
      <c r="G49" s="152"/>
      <c r="H49" s="152" t="s">
        <v>69</v>
      </c>
      <c r="I49" s="152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3.0000000000000004</v>
      </c>
      <c r="I50" s="57">
        <f>(BE42+BH42+BK42+BN42+BQ42+BT42)/6</f>
        <v>16.666666666666668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15.66666666666667</v>
      </c>
      <c r="E51" s="57">
        <f>(V42+Y42+AB42+AE42+AH42+AK42)/6</f>
        <v>87.037037037037052</v>
      </c>
      <c r="F51" s="35">
        <f t="shared" si="10"/>
        <v>18.833333333333332</v>
      </c>
      <c r="G51" s="57">
        <f>(AN42+AQ42+AT42+AW42+AZ42+BC42)/6</f>
        <v>104.62962962962963</v>
      </c>
      <c r="H51" s="35">
        <f t="shared" si="10"/>
        <v>16.833333333333336</v>
      </c>
      <c r="I51" s="57">
        <f>(BF42+BI42+BL42+BO42+BR42+BU42)/6</f>
        <v>93.518518518518533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5.666666666666667</v>
      </c>
      <c r="E52" s="57">
        <f>(W42+Z42+AC42+AF42+AI42+AL42)/6</f>
        <v>31.481481481481481</v>
      </c>
      <c r="F52" s="35">
        <f t="shared" si="11"/>
        <v>2.3333333333333339</v>
      </c>
      <c r="G52" s="57">
        <f>(AO42+AR42+AU42+AX42+BA42+BD42)/6</f>
        <v>12.962962962962964</v>
      </c>
      <c r="H52" s="35">
        <f t="shared" si="11"/>
        <v>3.8333333333333335</v>
      </c>
      <c r="I52" s="57">
        <f>(BG42+BJ42+BM42+BP42+BS42+BV42)/6</f>
        <v>21.296296296296298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21.333333333333336</v>
      </c>
      <c r="E53" s="60">
        <f t="shared" si="12"/>
        <v>118.51851851851853</v>
      </c>
      <c r="F53" s="60">
        <f t="shared" si="12"/>
        <v>21.166666666666664</v>
      </c>
      <c r="G53" s="61">
        <f t="shared" si="12"/>
        <v>117.5925925925926</v>
      </c>
      <c r="H53" s="60">
        <f t="shared" si="12"/>
        <v>23.666666666666668</v>
      </c>
      <c r="I53" s="60">
        <f t="shared" si="12"/>
        <v>131.4814814814815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11.111111111111112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20.333333333333332</v>
      </c>
      <c r="E55" s="57">
        <f>(BX42+CA42+CD42+CG42+CJ42+CM42)/6</f>
        <v>112.96296296296295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1.1666666666666665</v>
      </c>
      <c r="E56" s="57">
        <f>(BY42+CB42+CE42+CH42+CK42+CN42)/6</f>
        <v>6.481481481481481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130.55555555555554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53" t="s">
        <v>71</v>
      </c>
      <c r="E58" s="154"/>
      <c r="F58" s="155" t="s">
        <v>72</v>
      </c>
      <c r="G58" s="156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20.833333333333336</v>
      </c>
      <c r="E60" s="57">
        <f>(CP42+CS42+CV42+CY42+DB42+DE42)/6</f>
        <v>115.74074074074075</v>
      </c>
      <c r="F60" s="35">
        <f t="shared" si="17"/>
        <v>21</v>
      </c>
      <c r="G60" s="57">
        <f>(DH42+DK42+DN42+DQ42+DT42+DW42)/6</f>
        <v>116.66666666666667</v>
      </c>
      <c r="H60" s="35">
        <f t="shared" si="17"/>
        <v>21</v>
      </c>
      <c r="I60" s="57">
        <f>(DZ42+EC42+EF42+EI42+EL42+EO42)/6</f>
        <v>116.66666666666667</v>
      </c>
      <c r="J60" s="35">
        <f t="shared" si="15"/>
        <v>13.833333333333336</v>
      </c>
      <c r="K60" s="57">
        <f>(ER42+EU42+EX42+FA42+FD42+FG42)/6</f>
        <v>76.851851851851862</v>
      </c>
      <c r="L60" s="35">
        <f t="shared" si="16"/>
        <v>19.833333333333332</v>
      </c>
      <c r="M60" s="57">
        <f>(FJ42+FM42+FP42+FS42+FV42+FY42)/6</f>
        <v>110.18518518518518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0.16666666666666666</v>
      </c>
      <c r="E61" s="57">
        <f>(CQ42+CT42+CW42+CZ42+DC42+DF42)/6</f>
        <v>0.92592592592592593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7.1666666666666661</v>
      </c>
      <c r="K61" s="57">
        <f>(ES42+EV42+EY42+FB42+FE42+FH42)/6</f>
        <v>39.814814814814817</v>
      </c>
      <c r="L61" s="35">
        <f t="shared" si="16"/>
        <v>1.3333333333333333</v>
      </c>
      <c r="M61" s="57">
        <f>(FK42+FN42+FQ42+FT42+FW42+FZ42)/6</f>
        <v>7.4074074074074074</v>
      </c>
    </row>
    <row r="62" spans="2:13">
      <c r="B62" s="56"/>
      <c r="C62" s="56"/>
      <c r="D62" s="60">
        <f t="shared" ref="D62:M62" si="19">SUM(D59:D61)</f>
        <v>21.000000000000004</v>
      </c>
      <c r="E62" s="60">
        <f t="shared" si="19"/>
        <v>116.66666666666667</v>
      </c>
      <c r="F62" s="60">
        <f t="shared" si="19"/>
        <v>21</v>
      </c>
      <c r="G62" s="61">
        <f t="shared" si="19"/>
        <v>116.66666666666667</v>
      </c>
      <c r="H62" s="60">
        <f t="shared" si="19"/>
        <v>21</v>
      </c>
      <c r="I62" s="60">
        <f t="shared" si="19"/>
        <v>116.66666666666667</v>
      </c>
      <c r="J62" s="60">
        <f t="shared" si="19"/>
        <v>21</v>
      </c>
      <c r="K62" s="60">
        <f t="shared" si="19"/>
        <v>116.66666666666669</v>
      </c>
      <c r="L62" s="60">
        <f t="shared" si="19"/>
        <v>21.166666666666664</v>
      </c>
      <c r="M62" s="60">
        <f t="shared" si="19"/>
        <v>117.59259259259258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20.333333333333332</v>
      </c>
      <c r="E64" s="57">
        <f>(GB42+GE42+GH42+GK42+GN42+GQ42)/6</f>
        <v>112.96296296296295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0.66666666666666663</v>
      </c>
      <c r="E65" s="57">
        <f>(GC42+GF42+GI42+GL42+GO42+GR42)/6</f>
        <v>3.7037037037037037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116.66666666666666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203" t="s">
        <v>440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204" t="s">
        <v>441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205" t="s">
        <v>442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205" t="s">
        <v>443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205" t="s">
        <v>444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164" t="s">
        <v>6</v>
      </c>
      <c r="B7" s="165" t="s">
        <v>445</v>
      </c>
      <c r="C7" s="199" t="s">
        <v>446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97"/>
      <c r="DN7" s="197"/>
      <c r="DO7" s="197"/>
      <c r="DP7" s="197"/>
      <c r="DQ7" s="197"/>
      <c r="DR7" s="197"/>
      <c r="DS7" s="197"/>
      <c r="DT7" s="197"/>
      <c r="DU7" s="197"/>
      <c r="DV7" s="197" t="s">
        <v>447</v>
      </c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6"/>
      <c r="ER7" s="6"/>
      <c r="ES7" s="6"/>
      <c r="ET7" s="6"/>
      <c r="EU7" s="6"/>
      <c r="EV7" s="6"/>
      <c r="EW7" s="6"/>
      <c r="EX7" s="6"/>
      <c r="EY7" s="6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  <c r="HK7" s="200"/>
      <c r="HL7" s="200"/>
      <c r="HM7" s="200"/>
      <c r="HN7" s="200"/>
      <c r="HO7" s="200"/>
      <c r="HP7" s="200"/>
      <c r="HQ7" s="200"/>
      <c r="HR7" s="200"/>
      <c r="HS7" s="200"/>
      <c r="HT7" s="200"/>
      <c r="HU7" s="200"/>
      <c r="HV7" s="200"/>
      <c r="HW7" s="200"/>
      <c r="HX7" s="200"/>
      <c r="HY7" s="200"/>
      <c r="HZ7" s="200"/>
      <c r="IA7" s="200"/>
      <c r="IB7" s="200"/>
      <c r="IC7" s="200"/>
      <c r="ID7" s="200"/>
      <c r="IE7" s="200"/>
      <c r="IF7" s="200"/>
      <c r="IG7" s="200"/>
      <c r="IH7" s="200"/>
      <c r="II7" s="200"/>
      <c r="IJ7" s="200"/>
      <c r="IK7" s="200"/>
      <c r="IL7" s="200"/>
      <c r="IM7" s="200"/>
      <c r="IN7" s="200"/>
      <c r="IO7" s="200"/>
      <c r="IP7" s="200"/>
      <c r="IQ7" s="200"/>
      <c r="IR7" s="200"/>
      <c r="IS7" s="200"/>
      <c r="IT7" s="200"/>
      <c r="IU7" s="200"/>
      <c r="IV7" s="200"/>
      <c r="IW7" s="200"/>
      <c r="IX7" s="200"/>
      <c r="IY7" s="200"/>
      <c r="IZ7" s="200"/>
      <c r="JA7" s="7"/>
      <c r="JB7" s="7"/>
      <c r="JC7" s="201"/>
      <c r="JD7" s="201"/>
      <c r="JE7" s="201"/>
      <c r="JF7" s="201"/>
      <c r="JG7" s="201"/>
      <c r="JH7" s="201"/>
      <c r="JI7" s="202"/>
      <c r="JJ7" s="186" t="s">
        <v>447</v>
      </c>
      <c r="JK7" s="186"/>
      <c r="JL7" s="186"/>
      <c r="JM7" s="186"/>
      <c r="JN7" s="186"/>
      <c r="JO7" s="186"/>
      <c r="JP7" s="186"/>
      <c r="JQ7" s="186"/>
      <c r="JR7" s="186"/>
      <c r="JS7" s="186"/>
      <c r="JT7" s="186"/>
      <c r="JU7" s="186"/>
      <c r="JV7" s="186"/>
      <c r="JW7" s="186"/>
      <c r="JX7" s="186"/>
      <c r="JY7" s="186"/>
      <c r="JZ7" s="186"/>
      <c r="KA7" s="186"/>
      <c r="KB7" s="186"/>
      <c r="KC7" s="186"/>
      <c r="KD7" s="186"/>
      <c r="KE7" s="186"/>
      <c r="KF7" s="186"/>
      <c r="KG7" s="186"/>
      <c r="KH7" s="186"/>
      <c r="KI7" s="186"/>
      <c r="KJ7" s="186"/>
      <c r="KK7" s="186"/>
      <c r="KL7" s="186"/>
      <c r="KM7" s="186"/>
    </row>
    <row r="8" spans="1:299" ht="15.75" customHeight="1">
      <c r="A8" s="164"/>
      <c r="B8" s="166"/>
      <c r="C8" s="187" t="s">
        <v>448</v>
      </c>
      <c r="D8" s="188"/>
      <c r="E8" s="188"/>
      <c r="F8" s="188"/>
      <c r="G8" s="188"/>
      <c r="H8" s="188"/>
      <c r="I8" s="188"/>
      <c r="J8" s="188"/>
      <c r="K8" s="189"/>
      <c r="L8" s="190" t="s">
        <v>449</v>
      </c>
      <c r="M8" s="191"/>
      <c r="N8" s="191"/>
      <c r="O8" s="191"/>
      <c r="P8" s="191"/>
      <c r="Q8" s="191"/>
      <c r="R8" s="191"/>
      <c r="S8" s="191"/>
      <c r="T8" s="192"/>
      <c r="U8" s="187" t="s">
        <v>63</v>
      </c>
      <c r="V8" s="188"/>
      <c r="W8" s="188"/>
      <c r="X8" s="188"/>
      <c r="Y8" s="188"/>
      <c r="Z8" s="188"/>
      <c r="AA8" s="188"/>
      <c r="AB8" s="188"/>
      <c r="AC8" s="189"/>
      <c r="AD8" s="193" t="s">
        <v>64</v>
      </c>
      <c r="AE8" s="194"/>
      <c r="AF8" s="194"/>
      <c r="AG8" s="194"/>
      <c r="AH8" s="194"/>
      <c r="AI8" s="194"/>
      <c r="AJ8" s="194"/>
      <c r="AK8" s="194"/>
      <c r="AL8" s="195"/>
      <c r="AM8" s="193" t="s">
        <v>450</v>
      </c>
      <c r="AN8" s="194"/>
      <c r="AO8" s="194"/>
      <c r="AP8" s="194"/>
      <c r="AQ8" s="194"/>
      <c r="AR8" s="194"/>
      <c r="AS8" s="194"/>
      <c r="AT8" s="194"/>
      <c r="AU8" s="195"/>
      <c r="AV8" s="196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8"/>
    </row>
    <row r="9" spans="1:299" ht="15.75">
      <c r="A9" s="164"/>
      <c r="B9" s="166"/>
      <c r="C9" s="179" t="s">
        <v>451</v>
      </c>
      <c r="D9" s="180"/>
      <c r="E9" s="181"/>
      <c r="F9" s="179" t="s">
        <v>452</v>
      </c>
      <c r="G9" s="180"/>
      <c r="H9" s="181"/>
      <c r="I9" s="179" t="s">
        <v>453</v>
      </c>
      <c r="J9" s="180"/>
      <c r="K9" s="181"/>
      <c r="L9" s="176" t="s">
        <v>454</v>
      </c>
      <c r="M9" s="177"/>
      <c r="N9" s="178"/>
      <c r="O9" s="176" t="s">
        <v>455</v>
      </c>
      <c r="P9" s="177"/>
      <c r="Q9" s="178"/>
      <c r="R9" s="176" t="s">
        <v>456</v>
      </c>
      <c r="S9" s="177"/>
      <c r="T9" s="178"/>
      <c r="U9" s="176" t="s">
        <v>457</v>
      </c>
      <c r="V9" s="177"/>
      <c r="W9" s="178"/>
      <c r="X9" s="179" t="s">
        <v>458</v>
      </c>
      <c r="Y9" s="180"/>
      <c r="Z9" s="181"/>
      <c r="AA9" s="176" t="s">
        <v>459</v>
      </c>
      <c r="AB9" s="177"/>
      <c r="AC9" s="178"/>
      <c r="AD9" s="185" t="s">
        <v>460</v>
      </c>
      <c r="AE9" s="185"/>
      <c r="AF9" s="185"/>
      <c r="AG9" s="176" t="s">
        <v>461</v>
      </c>
      <c r="AH9" s="177"/>
      <c r="AI9" s="178"/>
      <c r="AJ9" s="176" t="s">
        <v>462</v>
      </c>
      <c r="AK9" s="177"/>
      <c r="AL9" s="178"/>
      <c r="AM9" s="176" t="s">
        <v>463</v>
      </c>
      <c r="AN9" s="177"/>
      <c r="AO9" s="178"/>
      <c r="AP9" s="176" t="s">
        <v>464</v>
      </c>
      <c r="AQ9" s="177"/>
      <c r="AR9" s="178"/>
      <c r="AS9" s="185" t="s">
        <v>465</v>
      </c>
      <c r="AT9" s="185"/>
      <c r="AU9" s="185"/>
    </row>
    <row r="10" spans="1:299" ht="108.75" customHeight="1">
      <c r="A10" s="164"/>
      <c r="B10" s="166"/>
      <c r="C10" s="168" t="s">
        <v>466</v>
      </c>
      <c r="D10" s="169"/>
      <c r="E10" s="170"/>
      <c r="F10" s="171" t="s">
        <v>467</v>
      </c>
      <c r="G10" s="172"/>
      <c r="H10" s="173"/>
      <c r="I10" s="168" t="s">
        <v>468</v>
      </c>
      <c r="J10" s="169"/>
      <c r="K10" s="170"/>
      <c r="L10" s="171" t="s">
        <v>469</v>
      </c>
      <c r="M10" s="174"/>
      <c r="N10" s="175"/>
      <c r="O10" s="168" t="s">
        <v>470</v>
      </c>
      <c r="P10" s="169"/>
      <c r="Q10" s="170"/>
      <c r="R10" s="168" t="s">
        <v>471</v>
      </c>
      <c r="S10" s="169"/>
      <c r="T10" s="170"/>
      <c r="U10" s="168" t="s">
        <v>472</v>
      </c>
      <c r="V10" s="169"/>
      <c r="W10" s="170"/>
      <c r="X10" s="171" t="s">
        <v>473</v>
      </c>
      <c r="Y10" s="174"/>
      <c r="Z10" s="175"/>
      <c r="AA10" s="168" t="s">
        <v>474</v>
      </c>
      <c r="AB10" s="169"/>
      <c r="AC10" s="170"/>
      <c r="AD10" s="168" t="s">
        <v>475</v>
      </c>
      <c r="AE10" s="169"/>
      <c r="AF10" s="170"/>
      <c r="AG10" s="168" t="s">
        <v>476</v>
      </c>
      <c r="AH10" s="169"/>
      <c r="AI10" s="170"/>
      <c r="AJ10" s="168" t="s">
        <v>477</v>
      </c>
      <c r="AK10" s="169"/>
      <c r="AL10" s="170"/>
      <c r="AM10" s="168" t="s">
        <v>478</v>
      </c>
      <c r="AN10" s="169"/>
      <c r="AO10" s="170"/>
      <c r="AP10" s="168" t="s">
        <v>479</v>
      </c>
      <c r="AQ10" s="169"/>
      <c r="AR10" s="170"/>
      <c r="AS10" s="182" t="s">
        <v>480</v>
      </c>
      <c r="AT10" s="183"/>
      <c r="AU10" s="184"/>
    </row>
    <row r="11" spans="1:299" ht="102">
      <c r="A11" s="164"/>
      <c r="B11" s="167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B2:N2"/>
    <mergeCell ref="B3:N3"/>
    <mergeCell ref="B4:N4"/>
    <mergeCell ref="B5:N5"/>
    <mergeCell ref="B6:N6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R9:T9"/>
    <mergeCell ref="U9:W9"/>
    <mergeCell ref="X9:Z9"/>
    <mergeCell ref="AA9:AC9"/>
    <mergeCell ref="AD9:AF9"/>
    <mergeCell ref="AP10:AR10"/>
    <mergeCell ref="AS10:AU10"/>
    <mergeCell ref="R10:T10"/>
    <mergeCell ref="U10:W10"/>
    <mergeCell ref="X10:Z10"/>
    <mergeCell ref="AA10:AC10"/>
    <mergeCell ref="AD10:AF10"/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Балнур Куанышбек</cp:lastModifiedBy>
  <dcterms:created xsi:type="dcterms:W3CDTF">2022-12-22T06:57:00Z</dcterms:created>
  <dcterms:modified xsi:type="dcterms:W3CDTF">2026-09-24T08:43:36Z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